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"/>
    </mc:Choice>
  </mc:AlternateContent>
  <bookViews>
    <workbookView xWindow="0" yWindow="0" windowWidth="19710" windowHeight="9045" activeTab="1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E12" i="2"/>
  <c r="D12" i="2"/>
  <c r="D11" i="2"/>
  <c r="D10" i="2"/>
  <c r="D9" i="2"/>
  <c r="D8" i="2"/>
  <c r="D7" i="2"/>
  <c r="D6" i="2"/>
  <c r="E6" i="2" s="1"/>
  <c r="D5" i="2"/>
  <c r="E6" i="1"/>
  <c r="E12" i="1"/>
  <c r="N27" i="1"/>
  <c r="D13" i="1"/>
  <c r="D12" i="1"/>
  <c r="D10" i="1"/>
  <c r="D11" i="1"/>
  <c r="D9" i="1"/>
  <c r="D6" i="1"/>
  <c r="D7" i="1"/>
  <c r="D8" i="1"/>
  <c r="D5" i="1"/>
</calcChain>
</file>

<file path=xl/sharedStrings.xml><?xml version="1.0" encoding="utf-8"?>
<sst xmlns="http://schemas.openxmlformats.org/spreadsheetml/2006/main" count="110" uniqueCount="39">
  <si>
    <t>Ofertuesi</t>
  </si>
  <si>
    <t>Kapaciteti i ofruar (MW)</t>
  </si>
  <si>
    <t>Sasia e Ofruar (MWh)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</si>
  <si>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</si>
  <si>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</si>
  <si>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</si>
  <si>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</si>
  <si>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</si>
  <si>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</si>
  <si>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</si>
  <si>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</si>
  <si>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</si>
  <si>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</si>
  <si>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</si>
  <si>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</si>
  <si>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</si>
  <si>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</si>
  <si>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</si>
  <si>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</si>
  <si>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</si>
  <si>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</si>
  <si>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Yes</t>
  </si>
  <si>
    <t>Te dhenat  e Tenderit te zhvilluar me 21 Prill 2020, per mbulimin e humbjeve ne rrjetin e transmetimit,  1 Korrik -31 Dhjetor  2020.</t>
  </si>
  <si>
    <t>Danske Commodities Albania sh.p.k</t>
  </si>
  <si>
    <t>Devoll Hydropower sh.a.</t>
  </si>
  <si>
    <t>ENER TRADE sh.p.k</t>
  </si>
  <si>
    <t>ReNRGY Trading Group sh.p.k</t>
  </si>
  <si>
    <t>Band</t>
  </si>
  <si>
    <t>Gen I Tirana sh.p.k Bid No. 1</t>
  </si>
  <si>
    <t>Gen I Tirana sh.p.k Bid No. 2</t>
  </si>
  <si>
    <t>GSA sh.p.k Bid No. 1</t>
  </si>
  <si>
    <t>GSA sh.p.k Bid No. 2</t>
  </si>
  <si>
    <t>GSA sh.p.k Bid No. 3</t>
  </si>
  <si>
    <t>JO</t>
  </si>
  <si>
    <t>E pavlefshme</t>
  </si>
  <si>
    <t>PO</t>
  </si>
  <si>
    <t>Sasia e Pranuar ne platforme (MWh)</t>
  </si>
  <si>
    <t>Not Valid</t>
  </si>
  <si>
    <t>Data of  Tender  of  21 April 2020, for covering losses in  transmission network, 01 July -31 December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</si>
</sst>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" fontId="0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2" fillId="2" borderId="7" xfId="0" applyFont="1" applyFill="1" applyBorder="1" applyAlignment="1">
      <alignment vertical="center"/>
    </xf>
    <xf numFmtId="0" fontId="2" fillId="0" borderId="0" xfId="0" applyFont="1"/>
    <xf numFmtId="0" fontId="0" fillId="0" borderId="9" xfId="0" applyFont="1" applyBorder="1"/>
    <xf numFmtId="43" fontId="0" fillId="0" borderId="0" xfId="1" applyFont="1"/>
    <xf numFmtId="0" fontId="0" fillId="0" borderId="11" xfId="0" applyFont="1" applyBorder="1"/>
    <xf numFmtId="1" fontId="0" fillId="0" borderId="12" xfId="0" applyNumberFormat="1" applyFont="1" applyBorder="1" applyAlignment="1">
      <alignment horizontal="right"/>
    </xf>
    <xf numFmtId="0" fontId="0" fillId="0" borderId="10" xfId="0" applyFont="1" applyBorder="1"/>
    <xf numFmtId="0" fontId="0" fillId="0" borderId="6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0" fillId="0" borderId="10" xfId="0" applyNumberFormat="1" applyFont="1" applyBorder="1" applyAlignment="1">
      <alignment horizontal="right"/>
    </xf>
    <xf numFmtId="0" fontId="0" fillId="0" borderId="5" xfId="0" applyFont="1" applyBorder="1" applyAlignment="1">
      <alignment horizontal="left" wrapText="1"/>
    </xf>
    <xf numFmtId="0" fontId="0" fillId="0" borderId="13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  <xf numFmtId="1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"/>
  <sheetViews>
    <sheetView showGridLines="0" workbookViewId="0">
      <selection activeCell="H9" sqref="H9"/>
    </sheetView>
  </sheetViews>
  <sheetFormatPr defaultRowHeight="15" x14ac:dyDescent="0.25"/>
  <cols>
    <col min="1" max="1" width="6.85546875" customWidth="1"/>
    <col min="2" max="2" width="33.42578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2.855468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8" x14ac:dyDescent="0.25">
      <c r="B1" s="20" t="s">
        <v>22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2:18" ht="15.75" thickBot="1" x14ac:dyDescent="0.3"/>
    <row r="4" spans="2:18" ht="60.75" thickBot="1" x14ac:dyDescent="0.3">
      <c r="B4" s="13" t="s">
        <v>0</v>
      </c>
      <c r="C4" s="14" t="s">
        <v>1</v>
      </c>
      <c r="D4" s="14" t="s">
        <v>2</v>
      </c>
      <c r="E4" s="14" t="s">
        <v>36</v>
      </c>
      <c r="F4" s="14" t="s">
        <v>3</v>
      </c>
      <c r="G4" s="14" t="s">
        <v>4</v>
      </c>
      <c r="H4" s="14" t="s">
        <v>5</v>
      </c>
      <c r="I4" s="15" t="s">
        <v>6</v>
      </c>
    </row>
    <row r="5" spans="2:18" s="4" customFormat="1" x14ac:dyDescent="0.25">
      <c r="B5" s="9" t="s">
        <v>23</v>
      </c>
      <c r="C5" s="10">
        <v>3</v>
      </c>
      <c r="D5" s="10">
        <f>C5*4417</f>
        <v>13251</v>
      </c>
      <c r="E5" s="10">
        <v>0</v>
      </c>
      <c r="F5" s="2" t="s">
        <v>27</v>
      </c>
      <c r="G5" s="2" t="s">
        <v>7</v>
      </c>
      <c r="H5" s="2" t="s">
        <v>8</v>
      </c>
      <c r="I5" s="3" t="s">
        <v>33</v>
      </c>
    </row>
    <row r="6" spans="2:18" s="4" customFormat="1" x14ac:dyDescent="0.25">
      <c r="B6" s="7" t="s">
        <v>24</v>
      </c>
      <c r="C6" s="1">
        <v>4</v>
      </c>
      <c r="D6" s="1">
        <f>(C6*4417)-100</f>
        <v>17568</v>
      </c>
      <c r="E6" s="1">
        <f>D6-(25*4)</f>
        <v>17468</v>
      </c>
      <c r="F6" s="2" t="s">
        <v>27</v>
      </c>
      <c r="G6" s="2" t="s">
        <v>7</v>
      </c>
      <c r="H6" s="2" t="s">
        <v>34</v>
      </c>
      <c r="I6" s="3" t="s">
        <v>35</v>
      </c>
    </row>
    <row r="7" spans="2:18" s="4" customFormat="1" x14ac:dyDescent="0.25">
      <c r="B7" s="7" t="s">
        <v>28</v>
      </c>
      <c r="C7" s="1">
        <v>7</v>
      </c>
      <c r="D7" s="1">
        <f t="shared" ref="D7:D8" si="0">C7*4417</f>
        <v>30919</v>
      </c>
      <c r="E7" s="1">
        <v>0</v>
      </c>
      <c r="F7" s="2" t="s">
        <v>27</v>
      </c>
      <c r="G7" s="2" t="s">
        <v>7</v>
      </c>
      <c r="H7" s="2" t="s">
        <v>8</v>
      </c>
      <c r="I7" s="3" t="s">
        <v>33</v>
      </c>
    </row>
    <row r="8" spans="2:18" s="4" customFormat="1" x14ac:dyDescent="0.25">
      <c r="B8" s="7" t="s">
        <v>29</v>
      </c>
      <c r="C8" s="1">
        <v>1</v>
      </c>
      <c r="D8" s="1">
        <f t="shared" si="0"/>
        <v>4417</v>
      </c>
      <c r="E8" s="1">
        <v>0</v>
      </c>
      <c r="F8" s="2" t="s">
        <v>27</v>
      </c>
      <c r="G8" s="2" t="s">
        <v>7</v>
      </c>
      <c r="H8" s="2" t="s">
        <v>8</v>
      </c>
      <c r="I8" s="3" t="s">
        <v>33</v>
      </c>
    </row>
    <row r="9" spans="2:18" s="4" customFormat="1" x14ac:dyDescent="0.25">
      <c r="B9" s="7" t="s">
        <v>30</v>
      </c>
      <c r="C9" s="1">
        <v>3</v>
      </c>
      <c r="D9" s="1">
        <f>C9*2784</f>
        <v>8352</v>
      </c>
      <c r="E9" s="1">
        <v>0</v>
      </c>
      <c r="F9" s="2" t="s">
        <v>27</v>
      </c>
      <c r="G9" s="2" t="s">
        <v>7</v>
      </c>
      <c r="H9" s="2" t="s">
        <v>34</v>
      </c>
      <c r="I9" s="3" t="s">
        <v>33</v>
      </c>
    </row>
    <row r="10" spans="2:18" s="4" customFormat="1" x14ac:dyDescent="0.25">
      <c r="B10" s="7" t="s">
        <v>31</v>
      </c>
      <c r="C10" s="1">
        <v>3</v>
      </c>
      <c r="D10" s="1">
        <f t="shared" ref="D10:D11" si="1">C10*2784</f>
        <v>8352</v>
      </c>
      <c r="E10" s="1">
        <v>0</v>
      </c>
      <c r="F10" s="2" t="s">
        <v>27</v>
      </c>
      <c r="G10" s="2" t="s">
        <v>7</v>
      </c>
      <c r="H10" s="2" t="s">
        <v>34</v>
      </c>
      <c r="I10" s="3" t="s">
        <v>33</v>
      </c>
      <c r="R10" s="24"/>
    </row>
    <row r="11" spans="2:18" s="4" customFormat="1" x14ac:dyDescent="0.25">
      <c r="B11" s="7" t="s">
        <v>32</v>
      </c>
      <c r="C11" s="1">
        <v>2</v>
      </c>
      <c r="D11" s="1">
        <f t="shared" si="1"/>
        <v>5568</v>
      </c>
      <c r="E11" s="1">
        <v>0</v>
      </c>
      <c r="F11" s="2" t="s">
        <v>27</v>
      </c>
      <c r="G11" s="2" t="s">
        <v>7</v>
      </c>
      <c r="H11" s="2" t="s">
        <v>34</v>
      </c>
      <c r="I11" s="3" t="s">
        <v>33</v>
      </c>
    </row>
    <row r="12" spans="2:18" s="4" customFormat="1" x14ac:dyDescent="0.25">
      <c r="B12" s="7" t="s">
        <v>25</v>
      </c>
      <c r="C12" s="1">
        <v>8</v>
      </c>
      <c r="D12" s="1">
        <f>C12*4417</f>
        <v>35336</v>
      </c>
      <c r="E12" s="1">
        <f>(4*4417)+200</f>
        <v>17868</v>
      </c>
      <c r="F12" s="2" t="s">
        <v>27</v>
      </c>
      <c r="G12" s="2" t="s">
        <v>7</v>
      </c>
      <c r="H12" s="2" t="s">
        <v>8</v>
      </c>
      <c r="I12" s="3" t="s">
        <v>35</v>
      </c>
    </row>
    <row r="13" spans="2:18" s="6" customFormat="1" ht="15.75" thickBot="1" x14ac:dyDescent="0.3">
      <c r="B13" s="18" t="s">
        <v>26</v>
      </c>
      <c r="C13" s="16">
        <v>3</v>
      </c>
      <c r="D13" s="16">
        <f>C13*4417</f>
        <v>13251</v>
      </c>
      <c r="E13" s="16">
        <v>0</v>
      </c>
      <c r="F13" s="11" t="s">
        <v>27</v>
      </c>
      <c r="G13" s="11" t="s">
        <v>7</v>
      </c>
      <c r="H13" s="11" t="s">
        <v>8</v>
      </c>
      <c r="I13" s="12" t="s">
        <v>33</v>
      </c>
    </row>
    <row r="15" spans="2:18" x14ac:dyDescent="0.25">
      <c r="C15" s="21" t="s">
        <v>18</v>
      </c>
      <c r="D15" s="21"/>
      <c r="E15" s="21"/>
      <c r="F15" s="21"/>
      <c r="G15" s="21"/>
      <c r="H15" s="21"/>
      <c r="I15" s="21"/>
      <c r="J15" s="21"/>
      <c r="K15" s="8"/>
    </row>
    <row r="16" spans="2:18" x14ac:dyDescent="0.25">
      <c r="C16" s="21"/>
      <c r="D16" s="21"/>
      <c r="E16" s="21"/>
      <c r="F16" s="21"/>
      <c r="G16" s="21"/>
      <c r="H16" s="21"/>
      <c r="I16" s="21"/>
      <c r="J16" s="21"/>
    </row>
    <row r="27" spans="14:14" x14ac:dyDescent="0.25">
      <c r="N27">
        <f>25*8</f>
        <v>200</v>
      </c>
    </row>
  </sheetData>
  <mergeCells count="2">
    <mergeCell ref="B1:L1"/>
    <mergeCell ref="C15:J16"/>
  </mergeCells>
  <pageMargins left="0.7" right="0.7" top="0.75" bottom="0.75" header="0.3" footer="0.3"/>
  <pageSetup orientation="portrait" r:id="rId1"/>
  <ignoredErrors>
    <ignoredError sqref="D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M30" sqref="M30"/>
    </sheetView>
  </sheetViews>
  <sheetFormatPr defaultRowHeight="15" x14ac:dyDescent="0.25"/>
  <cols>
    <col min="2" max="2" width="33.42578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0.570312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22" t="s">
        <v>38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2:12" ht="15.75" thickBot="1" x14ac:dyDescent="0.3"/>
    <row r="4" spans="2:12" ht="60.75" thickBot="1" x14ac:dyDescent="0.3">
      <c r="B4" s="5" t="s">
        <v>9</v>
      </c>
      <c r="C4" s="19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5" t="s">
        <v>16</v>
      </c>
    </row>
    <row r="5" spans="2:12" s="4" customFormat="1" x14ac:dyDescent="0.25">
      <c r="B5" s="9" t="s">
        <v>23</v>
      </c>
      <c r="C5" s="10">
        <v>3</v>
      </c>
      <c r="D5" s="10">
        <f>C5*4417</f>
        <v>13251</v>
      </c>
      <c r="E5" s="10">
        <v>0</v>
      </c>
      <c r="F5" s="2" t="s">
        <v>27</v>
      </c>
      <c r="G5" s="2" t="s">
        <v>7</v>
      </c>
      <c r="H5" s="2" t="s">
        <v>17</v>
      </c>
      <c r="I5" s="17" t="s">
        <v>20</v>
      </c>
    </row>
    <row r="6" spans="2:12" s="6" customFormat="1" x14ac:dyDescent="0.25">
      <c r="B6" s="7" t="s">
        <v>24</v>
      </c>
      <c r="C6" s="1">
        <v>4</v>
      </c>
      <c r="D6" s="1">
        <f>(C6*4417)-100</f>
        <v>17568</v>
      </c>
      <c r="E6" s="1">
        <f>D6-(25*4)</f>
        <v>17468</v>
      </c>
      <c r="F6" s="2" t="s">
        <v>27</v>
      </c>
      <c r="G6" s="2" t="s">
        <v>7</v>
      </c>
      <c r="H6" s="2" t="s">
        <v>37</v>
      </c>
      <c r="I6" s="3" t="s">
        <v>21</v>
      </c>
    </row>
    <row r="7" spans="2:12" s="6" customFormat="1" x14ac:dyDescent="0.25">
      <c r="B7" s="7" t="s">
        <v>28</v>
      </c>
      <c r="C7" s="1">
        <v>7</v>
      </c>
      <c r="D7" s="1">
        <f t="shared" ref="D7:D8" si="0">C7*4417</f>
        <v>30919</v>
      </c>
      <c r="E7" s="1">
        <v>0</v>
      </c>
      <c r="F7" s="2" t="s">
        <v>27</v>
      </c>
      <c r="G7" s="2" t="s">
        <v>7</v>
      </c>
      <c r="H7" s="2" t="s">
        <v>17</v>
      </c>
      <c r="I7" s="3" t="s">
        <v>20</v>
      </c>
    </row>
    <row r="8" spans="2:12" x14ac:dyDescent="0.25">
      <c r="B8" s="7" t="s">
        <v>29</v>
      </c>
      <c r="C8" s="1">
        <v>1</v>
      </c>
      <c r="D8" s="1">
        <f t="shared" si="0"/>
        <v>4417</v>
      </c>
      <c r="E8" s="1">
        <v>0</v>
      </c>
      <c r="F8" s="2" t="s">
        <v>27</v>
      </c>
      <c r="G8" s="2" t="s">
        <v>7</v>
      </c>
      <c r="H8" s="2" t="s">
        <v>17</v>
      </c>
      <c r="I8" s="3" t="s">
        <v>20</v>
      </c>
    </row>
    <row r="9" spans="2:12" x14ac:dyDescent="0.25">
      <c r="B9" s="7" t="s">
        <v>30</v>
      </c>
      <c r="C9" s="1">
        <v>3</v>
      </c>
      <c r="D9" s="1">
        <f>C9*2784</f>
        <v>8352</v>
      </c>
      <c r="E9" s="1">
        <v>0</v>
      </c>
      <c r="F9" s="2" t="s">
        <v>27</v>
      </c>
      <c r="G9" s="2" t="s">
        <v>7</v>
      </c>
      <c r="H9" s="2" t="s">
        <v>37</v>
      </c>
      <c r="I9" s="3" t="s">
        <v>20</v>
      </c>
    </row>
    <row r="10" spans="2:12" x14ac:dyDescent="0.25">
      <c r="B10" s="7" t="s">
        <v>31</v>
      </c>
      <c r="C10" s="1">
        <v>3</v>
      </c>
      <c r="D10" s="1">
        <f t="shared" ref="D10:D11" si="1">C10*2784</f>
        <v>8352</v>
      </c>
      <c r="E10" s="1">
        <v>0</v>
      </c>
      <c r="F10" s="2" t="s">
        <v>27</v>
      </c>
      <c r="G10" s="2" t="s">
        <v>7</v>
      </c>
      <c r="H10" s="2" t="s">
        <v>37</v>
      </c>
      <c r="I10" s="3" t="s">
        <v>20</v>
      </c>
    </row>
    <row r="11" spans="2:12" x14ac:dyDescent="0.25">
      <c r="B11" s="7" t="s">
        <v>32</v>
      </c>
      <c r="C11" s="1">
        <v>2</v>
      </c>
      <c r="D11" s="1">
        <f t="shared" si="1"/>
        <v>5568</v>
      </c>
      <c r="E11" s="1">
        <v>0</v>
      </c>
      <c r="F11" s="2" t="s">
        <v>27</v>
      </c>
      <c r="G11" s="2" t="s">
        <v>7</v>
      </c>
      <c r="H11" s="2" t="s">
        <v>37</v>
      </c>
      <c r="I11" s="3" t="s">
        <v>20</v>
      </c>
    </row>
    <row r="12" spans="2:12" x14ac:dyDescent="0.25">
      <c r="B12" s="7" t="s">
        <v>25</v>
      </c>
      <c r="C12" s="1">
        <v>8</v>
      </c>
      <c r="D12" s="1">
        <f>C12*4417</f>
        <v>35336</v>
      </c>
      <c r="E12" s="1">
        <f>(4*4417)+200</f>
        <v>17868</v>
      </c>
      <c r="F12" s="2" t="s">
        <v>27</v>
      </c>
      <c r="G12" s="2" t="s">
        <v>7</v>
      </c>
      <c r="H12" s="2" t="s">
        <v>17</v>
      </c>
      <c r="I12" s="3" t="s">
        <v>21</v>
      </c>
    </row>
    <row r="13" spans="2:12" ht="15.75" thickBot="1" x14ac:dyDescent="0.3">
      <c r="B13" s="18" t="s">
        <v>26</v>
      </c>
      <c r="C13" s="16">
        <v>3</v>
      </c>
      <c r="D13" s="16">
        <f>C13*4417</f>
        <v>13251</v>
      </c>
      <c r="E13" s="16">
        <v>0</v>
      </c>
      <c r="F13" s="11" t="s">
        <v>27</v>
      </c>
      <c r="G13" s="11" t="s">
        <v>7</v>
      </c>
      <c r="H13" s="11" t="s">
        <v>17</v>
      </c>
      <c r="I13" s="12" t="s">
        <v>20</v>
      </c>
    </row>
    <row r="17" spans="1:10" x14ac:dyDescent="0.25">
      <c r="A17" s="23" t="s">
        <v>19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mergeCells count="2">
    <mergeCell ref="B1:L1"/>
    <mergeCell ref="A17:J20"/>
  </mergeCells>
  <pageMargins left="0.7" right="0.7" top="0.75" bottom="0.75" header="0.3" footer="0.3"/>
  <pageSetup orientation="portrait" r:id="rId1"/>
  <ignoredErrors>
    <ignoredError sqref="D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2019-05-08T11:53:20Z</dcterms:created>
  <dcterms:modified xsi:type="dcterms:W3CDTF">2020-04-21T13:36:29Z</dcterms:modified>
</cp:coreProperties>
</file>