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.kodra\Desktop\prokurimi i humbjeve\PROKURIMI HUMBJEVE 2020\Dhjetor\1-6 dhjetor band\"/>
    </mc:Choice>
  </mc:AlternateContent>
  <bookViews>
    <workbookView xWindow="0" yWindow="0" windowWidth="28800" windowHeight="11430"/>
  </bookViews>
  <sheets>
    <sheet name="SHQIP" sheetId="1" r:id="rId1"/>
    <sheet name="EN" sheetId="2" r:id="rId2"/>
  </sheet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2" l="1"/>
  <c r="D10" i="1" l="1"/>
  <c r="D9" i="1"/>
  <c r="G8" i="1"/>
  <c r="D8" i="1"/>
  <c r="E8" i="1" s="1"/>
  <c r="G7" i="1"/>
  <c r="D7" i="1"/>
  <c r="E7" i="1" s="1"/>
  <c r="G6" i="1"/>
  <c r="D6" i="1"/>
  <c r="E6" i="1" s="1"/>
  <c r="D5" i="1"/>
  <c r="G8" i="2"/>
  <c r="H8" i="2" s="1"/>
  <c r="H7" i="2"/>
  <c r="G6" i="2"/>
  <c r="H6" i="2" s="1"/>
  <c r="E7" i="2"/>
  <c r="E6" i="2"/>
  <c r="D6" i="2"/>
  <c r="D7" i="2"/>
  <c r="D8" i="2"/>
  <c r="E8" i="2" s="1"/>
  <c r="D9" i="2"/>
  <c r="D10" i="2"/>
  <c r="D5" i="2"/>
  <c r="H8" i="1" l="1"/>
  <c r="H6" i="1"/>
  <c r="H7" i="1"/>
</calcChain>
</file>

<file path=xl/sharedStrings.xml><?xml version="1.0" encoding="utf-8"?>
<sst xmlns="http://schemas.openxmlformats.org/spreadsheetml/2006/main" count="86" uniqueCount="40">
  <si>
    <t>Ofertuesi</t>
  </si>
  <si>
    <t>Kapaciteti i ofruar (MW)</t>
  </si>
  <si>
    <t>Sasia e Ofruar (MWh)</t>
  </si>
  <si>
    <t>Sasia e Pranuar (MWh)</t>
  </si>
  <si>
    <t>Cmimi   i Ofertes (Eur/MWh)</t>
  </si>
  <si>
    <t>Cmimi   Pranuar (Eur/MWh)</t>
  </si>
  <si>
    <t>Vlera ne Eur</t>
  </si>
  <si>
    <t>Profili i Levrimit</t>
  </si>
  <si>
    <t>Pika e Levrimit</t>
  </si>
  <si>
    <t xml:space="preserve">Vleshmeria </t>
  </si>
  <si>
    <t>Fitues</t>
  </si>
  <si>
    <t>*</t>
  </si>
  <si>
    <t>E Vlefshme</t>
  </si>
  <si>
    <t xml:space="preserve">Bidder </t>
  </si>
  <si>
    <t>Avv. Offered Capacity (MW)</t>
  </si>
  <si>
    <t>Offered Quantity (MWh)</t>
  </si>
  <si>
    <t>Accepted Quantity (MWh)</t>
  </si>
  <si>
    <t xml:space="preserve"> Power price (Eur/MWh)</t>
  </si>
  <si>
    <t>Resulting price (Eur/MWh)</t>
  </si>
  <si>
    <t>Value ( Eur )</t>
  </si>
  <si>
    <t xml:space="preserve">Profile </t>
  </si>
  <si>
    <t>Delivery point</t>
  </si>
  <si>
    <t>Validity</t>
  </si>
  <si>
    <t>Winnig Bidder</t>
  </si>
  <si>
    <t>Valid</t>
  </si>
  <si>
    <t>* Me pikat e levrimit do te kuptohet zona e kontrollit te sistemit te transmetimit
(AL-GR; AL-RS/KS; AL-MN dhe brenda rrjetit te transmetimit shqiptar)</t>
  </si>
  <si>
    <t>* Delivery points are the transmission system control area
(AL-GR, AL-RS / KS, AL-MN and within the Albanian transmission network)</t>
  </si>
  <si>
    <t>No</t>
  </si>
  <si>
    <t>Yes</t>
  </si>
  <si>
    <t>ENER TRADE sh.p.k</t>
  </si>
  <si>
    <t>JO</t>
  </si>
  <si>
    <t>PO</t>
  </si>
  <si>
    <t>ReNRGY Trading Group sh.p.k</t>
  </si>
  <si>
    <t>Noa Energy Trading shpk</t>
  </si>
  <si>
    <t>GSA sh.p.k Bid.No.1</t>
  </si>
  <si>
    <t>GSA sh.p.k Bid.No.2</t>
  </si>
  <si>
    <t>GSA sh.p.k Bid.No.3</t>
  </si>
  <si>
    <t>Official Results of Tender of 28 November 2020, for covering losses in  transmission network,  01-06 December 2020.</t>
  </si>
  <si>
    <t>Band</t>
  </si>
  <si>
    <t>Rezultatet zyrtare te Tenderit te zhvilluar me 28 nentor 2020, per mbulimin e humbjeve ne rrjetin e transmetimit,  01-06 Dhjetor 2020.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</si>
</sst>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41">
    <xf numFmtId="0" fontId="0" fillId="0" borderId="0" xfId="0"/>
    <xf numFmtId="43" fontId="2" fillId="0" borderId="4" xfId="1" applyFont="1" applyBorder="1" applyAlignment="1"/>
    <xf numFmtId="43" fontId="2" fillId="0" borderId="4" xfId="1" applyFont="1" applyBorder="1" applyAlignment="1">
      <alignment horizontal="right"/>
    </xf>
    <xf numFmtId="0" fontId="0" fillId="0" borderId="4" xfId="0" applyFont="1" applyBorder="1"/>
    <xf numFmtId="0" fontId="0" fillId="0" borderId="5" xfId="0" applyFont="1" applyBorder="1"/>
    <xf numFmtId="0" fontId="0" fillId="0" borderId="0" xfId="0" applyFont="1"/>
    <xf numFmtId="0" fontId="3" fillId="0" borderId="0" xfId="0" applyFont="1"/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wrapText="1"/>
    </xf>
    <xf numFmtId="0" fontId="0" fillId="0" borderId="0" xfId="0" applyBorder="1" applyAlignment="1">
      <alignment wrapText="1"/>
    </xf>
    <xf numFmtId="1" fontId="0" fillId="0" borderId="8" xfId="0" applyNumberFormat="1" applyFont="1" applyBorder="1" applyAlignment="1">
      <alignment horizontal="right"/>
    </xf>
    <xf numFmtId="2" fontId="0" fillId="0" borderId="8" xfId="0" applyNumberFormat="1" applyFont="1" applyBorder="1" applyAlignment="1">
      <alignment horizontal="right"/>
    </xf>
    <xf numFmtId="0" fontId="0" fillId="0" borderId="9" xfId="0" applyFont="1" applyBorder="1"/>
    <xf numFmtId="1" fontId="0" fillId="0" borderId="4" xfId="0" applyNumberFormat="1" applyFont="1" applyBorder="1" applyAlignment="1">
      <alignment horizontal="right"/>
    </xf>
    <xf numFmtId="2" fontId="0" fillId="0" borderId="4" xfId="0" applyNumberFormat="1" applyFont="1" applyBorder="1" applyAlignment="1">
      <alignment horizontal="right"/>
    </xf>
    <xf numFmtId="0" fontId="0" fillId="0" borderId="10" xfId="0" applyFont="1" applyBorder="1"/>
    <xf numFmtId="0" fontId="0" fillId="0" borderId="11" xfId="0" applyFont="1" applyBorder="1"/>
    <xf numFmtId="0" fontId="0" fillId="0" borderId="12" xfId="0" applyFont="1" applyBorder="1"/>
    <xf numFmtId="1" fontId="0" fillId="0" borderId="7" xfId="0" applyNumberFormat="1" applyFont="1" applyBorder="1" applyAlignment="1">
      <alignment horizontal="right"/>
    </xf>
    <xf numFmtId="2" fontId="0" fillId="0" borderId="7" xfId="0" applyNumberFormat="1" applyFont="1" applyBorder="1" applyAlignment="1">
      <alignment horizontal="right"/>
    </xf>
    <xf numFmtId="43" fontId="2" fillId="0" borderId="7" xfId="1" applyFont="1" applyBorder="1" applyAlignment="1"/>
    <xf numFmtId="43" fontId="2" fillId="0" borderId="7" xfId="1" applyFont="1" applyBorder="1" applyAlignment="1">
      <alignment horizontal="right"/>
    </xf>
    <xf numFmtId="0" fontId="0" fillId="0" borderId="7" xfId="0" applyFont="1" applyBorder="1"/>
    <xf numFmtId="0" fontId="0" fillId="0" borderId="6" xfId="0" applyFont="1" applyBorder="1"/>
    <xf numFmtId="0" fontId="3" fillId="0" borderId="4" xfId="0" applyFont="1" applyBorder="1"/>
    <xf numFmtId="0" fontId="3" fillId="2" borderId="13" xfId="0" applyFont="1" applyFill="1" applyBorder="1" applyAlignment="1">
      <alignment horizontal="center" vertical="center"/>
    </xf>
    <xf numFmtId="0" fontId="1" fillId="0" borderId="4" xfId="0" applyFont="1" applyBorder="1"/>
    <xf numFmtId="0" fontId="1" fillId="0" borderId="5" xfId="0" applyFont="1" applyBorder="1"/>
    <xf numFmtId="0" fontId="0" fillId="0" borderId="14" xfId="0" applyBorder="1"/>
    <xf numFmtId="43" fontId="2" fillId="0" borderId="8" xfId="1" applyFont="1" applyBorder="1" applyAlignment="1"/>
    <xf numFmtId="43" fontId="2" fillId="0" borderId="8" xfId="1" applyFont="1" applyBorder="1" applyAlignment="1">
      <alignment horizontal="right"/>
    </xf>
    <xf numFmtId="0" fontId="0" fillId="0" borderId="8" xfId="0" applyFont="1" applyBorder="1"/>
    <xf numFmtId="0" fontId="0" fillId="0" borderId="15" xfId="0" applyFont="1" applyBorder="1"/>
    <xf numFmtId="0" fontId="3" fillId="2" borderId="16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4" fillId="0" borderId="0" xfId="0" applyFont="1" applyAlignment="1">
      <alignment horizontal="center" wrapText="1"/>
    </xf>
    <xf numFmtId="0" fontId="0" fillId="0" borderId="0" xfId="0" applyBorder="1" applyAlignment="1">
      <alignment horizontal="center" vertical="top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7"/>
  <sheetViews>
    <sheetView showGridLines="0" tabSelected="1" workbookViewId="0">
      <selection activeCell="F8" sqref="F8"/>
    </sheetView>
  </sheetViews>
  <sheetFormatPr defaultRowHeight="15" x14ac:dyDescent="0.25"/>
  <cols>
    <col min="1" max="1" width="6.85546875" customWidth="1"/>
    <col min="2" max="2" width="33.42578125" bestFit="1" customWidth="1"/>
    <col min="3" max="3" width="12.140625" bestFit="1" customWidth="1"/>
    <col min="4" max="4" width="11.140625" customWidth="1"/>
    <col min="5" max="5" width="11.85546875" customWidth="1"/>
    <col min="6" max="7" width="11.140625" bestFit="1" customWidth="1"/>
    <col min="8" max="8" width="11.7109375" bestFit="1" customWidth="1"/>
    <col min="9" max="10" width="8.28515625" bestFit="1" customWidth="1"/>
    <col min="11" max="11" width="12.85546875" bestFit="1" customWidth="1"/>
    <col min="12" max="12" width="6.42578125" bestFit="1" customWidth="1"/>
  </cols>
  <sheetData>
    <row r="1" spans="2:12" x14ac:dyDescent="0.25">
      <c r="B1" s="37" t="s">
        <v>39</v>
      </c>
      <c r="C1" s="37"/>
      <c r="D1" s="37"/>
      <c r="E1" s="37"/>
      <c r="F1" s="37"/>
      <c r="G1" s="37"/>
      <c r="H1" s="37"/>
      <c r="I1" s="37"/>
      <c r="J1" s="37"/>
      <c r="K1" s="37"/>
      <c r="L1" s="37"/>
    </row>
    <row r="3" spans="2:12" ht="15.75" thickBot="1" x14ac:dyDescent="0.3"/>
    <row r="4" spans="2:12" ht="45.75" thickBot="1" x14ac:dyDescent="0.3">
      <c r="B4" s="7" t="s">
        <v>0</v>
      </c>
      <c r="C4" s="8" t="s">
        <v>1</v>
      </c>
      <c r="D4" s="8" t="s">
        <v>2</v>
      </c>
      <c r="E4" s="8" t="s">
        <v>3</v>
      </c>
      <c r="F4" s="8" t="s">
        <v>4</v>
      </c>
      <c r="G4" s="8" t="s">
        <v>5</v>
      </c>
      <c r="H4" s="8" t="s">
        <v>6</v>
      </c>
      <c r="I4" s="8" t="s">
        <v>7</v>
      </c>
      <c r="J4" s="8" t="s">
        <v>8</v>
      </c>
      <c r="K4" s="8" t="s">
        <v>9</v>
      </c>
      <c r="L4" s="9" t="s">
        <v>10</v>
      </c>
    </row>
    <row r="5" spans="2:12" s="5" customFormat="1" x14ac:dyDescent="0.25">
      <c r="B5" s="30" t="s">
        <v>33</v>
      </c>
      <c r="C5" s="12">
        <v>10</v>
      </c>
      <c r="D5" s="12">
        <f>C5*7*24</f>
        <v>1680</v>
      </c>
      <c r="E5" s="12">
        <v>0</v>
      </c>
      <c r="F5" s="13">
        <v>78</v>
      </c>
      <c r="G5" s="31">
        <v>0</v>
      </c>
      <c r="H5" s="32">
        <v>0</v>
      </c>
      <c r="I5" s="33" t="s">
        <v>38</v>
      </c>
      <c r="J5" s="33" t="s">
        <v>11</v>
      </c>
      <c r="K5" s="33" t="s">
        <v>12</v>
      </c>
      <c r="L5" s="34" t="s">
        <v>30</v>
      </c>
    </row>
    <row r="6" spans="2:12" s="5" customFormat="1" x14ac:dyDescent="0.25">
      <c r="B6" s="14" t="s">
        <v>34</v>
      </c>
      <c r="C6" s="15">
        <v>4</v>
      </c>
      <c r="D6" s="15">
        <f t="shared" ref="D6:D10" si="0">C6*7*24</f>
        <v>672</v>
      </c>
      <c r="E6" s="15">
        <f>D6</f>
        <v>672</v>
      </c>
      <c r="F6" s="16">
        <v>72.569999999999993</v>
      </c>
      <c r="G6" s="1">
        <f>F6</f>
        <v>72.569999999999993</v>
      </c>
      <c r="H6" s="2">
        <f>G6*E6</f>
        <v>48767.039999999994</v>
      </c>
      <c r="I6" s="3" t="s">
        <v>38</v>
      </c>
      <c r="J6" s="26" t="s">
        <v>11</v>
      </c>
      <c r="K6" s="28" t="s">
        <v>12</v>
      </c>
      <c r="L6" s="29" t="s">
        <v>31</v>
      </c>
    </row>
    <row r="7" spans="2:12" s="5" customFormat="1" x14ac:dyDescent="0.25">
      <c r="B7" s="14" t="s">
        <v>35</v>
      </c>
      <c r="C7" s="15">
        <v>4</v>
      </c>
      <c r="D7" s="15">
        <f t="shared" si="0"/>
        <v>672</v>
      </c>
      <c r="E7" s="15">
        <f>D7</f>
        <v>672</v>
      </c>
      <c r="F7" s="16">
        <v>73.069999999999993</v>
      </c>
      <c r="G7" s="1">
        <f>F7</f>
        <v>73.069999999999993</v>
      </c>
      <c r="H7" s="2">
        <f t="shared" ref="H7:H8" si="1">G7*E7</f>
        <v>49103.039999999994</v>
      </c>
      <c r="I7" s="3" t="s">
        <v>38</v>
      </c>
      <c r="J7" s="3" t="s">
        <v>11</v>
      </c>
      <c r="K7" s="28" t="s">
        <v>12</v>
      </c>
      <c r="L7" s="29" t="s">
        <v>31</v>
      </c>
    </row>
    <row r="8" spans="2:12" s="5" customFormat="1" x14ac:dyDescent="0.25">
      <c r="B8" s="14" t="s">
        <v>36</v>
      </c>
      <c r="C8" s="15">
        <v>3</v>
      </c>
      <c r="D8" s="15">
        <f t="shared" si="0"/>
        <v>504</v>
      </c>
      <c r="E8" s="15">
        <f>D8</f>
        <v>504</v>
      </c>
      <c r="F8" s="16">
        <v>73.569999999999993</v>
      </c>
      <c r="G8" s="1">
        <f>F8</f>
        <v>73.569999999999993</v>
      </c>
      <c r="H8" s="2">
        <f t="shared" si="1"/>
        <v>37079.279999999999</v>
      </c>
      <c r="I8" s="3" t="s">
        <v>38</v>
      </c>
      <c r="J8" s="3" t="s">
        <v>11</v>
      </c>
      <c r="K8" s="28" t="s">
        <v>12</v>
      </c>
      <c r="L8" s="29" t="s">
        <v>31</v>
      </c>
    </row>
    <row r="9" spans="2:12" s="6" customFormat="1" x14ac:dyDescent="0.25">
      <c r="B9" s="14" t="s">
        <v>29</v>
      </c>
      <c r="C9" s="15">
        <v>11</v>
      </c>
      <c r="D9" s="15">
        <f t="shared" si="0"/>
        <v>1848</v>
      </c>
      <c r="E9" s="15">
        <v>0</v>
      </c>
      <c r="F9" s="16">
        <v>78</v>
      </c>
      <c r="G9" s="1">
        <v>0</v>
      </c>
      <c r="H9" s="2">
        <v>0</v>
      </c>
      <c r="I9" s="17" t="s">
        <v>38</v>
      </c>
      <c r="J9" s="3" t="s">
        <v>11</v>
      </c>
      <c r="K9" s="3" t="s">
        <v>12</v>
      </c>
      <c r="L9" s="4" t="s">
        <v>30</v>
      </c>
    </row>
    <row r="10" spans="2:12" s="5" customFormat="1" ht="15.75" thickBot="1" x14ac:dyDescent="0.3">
      <c r="B10" s="19" t="s">
        <v>32</v>
      </c>
      <c r="C10" s="20">
        <v>11</v>
      </c>
      <c r="D10" s="20">
        <f t="shared" si="0"/>
        <v>1848</v>
      </c>
      <c r="E10" s="20">
        <v>0</v>
      </c>
      <c r="F10" s="21">
        <v>77.69</v>
      </c>
      <c r="G10" s="22">
        <v>0</v>
      </c>
      <c r="H10" s="23">
        <v>0</v>
      </c>
      <c r="I10" s="24" t="s">
        <v>38</v>
      </c>
      <c r="J10" s="24" t="s">
        <v>11</v>
      </c>
      <c r="K10" s="24" t="s">
        <v>12</v>
      </c>
      <c r="L10" s="25" t="s">
        <v>30</v>
      </c>
    </row>
    <row r="16" spans="2:12" x14ac:dyDescent="0.25">
      <c r="C16" s="38" t="s">
        <v>25</v>
      </c>
      <c r="D16" s="38"/>
      <c r="E16" s="38"/>
      <c r="F16" s="38"/>
      <c r="G16" s="38"/>
      <c r="H16" s="38"/>
      <c r="I16" s="38"/>
      <c r="J16" s="38"/>
    </row>
    <row r="17" spans="3:10" x14ac:dyDescent="0.25">
      <c r="C17" s="38"/>
      <c r="D17" s="38"/>
      <c r="E17" s="38"/>
      <c r="F17" s="38"/>
      <c r="G17" s="38"/>
      <c r="H17" s="38"/>
      <c r="I17" s="38"/>
      <c r="J17" s="38"/>
    </row>
  </sheetData>
  <mergeCells count="2">
    <mergeCell ref="B1:L1"/>
    <mergeCell ref="C16:J17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5"/>
  <sheetViews>
    <sheetView showGridLines="0" workbookViewId="0">
      <selection activeCell="D15" sqref="D15:H15"/>
    </sheetView>
  </sheetViews>
  <sheetFormatPr defaultRowHeight="15" x14ac:dyDescent="0.25"/>
  <cols>
    <col min="2" max="2" width="33.42578125" bestFit="1" customWidth="1"/>
    <col min="3" max="3" width="9.140625" bestFit="1" customWidth="1"/>
    <col min="4" max="4" width="9.140625" customWidth="1"/>
    <col min="5" max="5" width="9.42578125" customWidth="1"/>
    <col min="6" max="6" width="11.5703125" customWidth="1"/>
    <col min="7" max="7" width="11.140625" bestFit="1" customWidth="1"/>
    <col min="8" max="8" width="11.7109375" bestFit="1" customWidth="1"/>
    <col min="11" max="11" width="9.28515625" bestFit="1" customWidth="1"/>
    <col min="12" max="12" width="7.42578125" bestFit="1" customWidth="1"/>
    <col min="13" max="13" width="11.5703125" bestFit="1" customWidth="1"/>
  </cols>
  <sheetData>
    <row r="1" spans="2:12" ht="15.75" x14ac:dyDescent="0.25">
      <c r="B1" s="39" t="s">
        <v>37</v>
      </c>
      <c r="C1" s="39"/>
      <c r="D1" s="39"/>
      <c r="E1" s="39"/>
      <c r="F1" s="39"/>
      <c r="G1" s="39"/>
      <c r="H1" s="39"/>
      <c r="I1" s="39"/>
      <c r="J1" s="39"/>
      <c r="K1" s="39"/>
      <c r="L1" s="39"/>
    </row>
    <row r="3" spans="2:12" ht="15.75" thickBot="1" x14ac:dyDescent="0.3"/>
    <row r="4" spans="2:12" ht="60.75" thickBot="1" x14ac:dyDescent="0.3">
      <c r="B4" s="27" t="s">
        <v>13</v>
      </c>
      <c r="C4" s="35" t="s">
        <v>14</v>
      </c>
      <c r="D4" s="35" t="s">
        <v>15</v>
      </c>
      <c r="E4" s="35" t="s">
        <v>16</v>
      </c>
      <c r="F4" s="35" t="s">
        <v>17</v>
      </c>
      <c r="G4" s="35" t="s">
        <v>18</v>
      </c>
      <c r="H4" s="35" t="s">
        <v>19</v>
      </c>
      <c r="I4" s="35" t="s">
        <v>20</v>
      </c>
      <c r="J4" s="35" t="s">
        <v>21</v>
      </c>
      <c r="K4" s="35" t="s">
        <v>22</v>
      </c>
      <c r="L4" s="36" t="s">
        <v>23</v>
      </c>
    </row>
    <row r="5" spans="2:12" s="6" customFormat="1" x14ac:dyDescent="0.25">
      <c r="B5" s="30" t="s">
        <v>33</v>
      </c>
      <c r="C5" s="12">
        <v>10</v>
      </c>
      <c r="D5" s="12">
        <f>C5*7*24</f>
        <v>1680</v>
      </c>
      <c r="E5" s="12">
        <v>0</v>
      </c>
      <c r="F5" s="13">
        <v>78</v>
      </c>
      <c r="G5" s="31">
        <v>0</v>
      </c>
      <c r="H5" s="32">
        <v>0</v>
      </c>
      <c r="I5" s="33" t="s">
        <v>38</v>
      </c>
      <c r="J5" s="33" t="s">
        <v>11</v>
      </c>
      <c r="K5" s="33" t="s">
        <v>24</v>
      </c>
      <c r="L5" s="34" t="s">
        <v>27</v>
      </c>
    </row>
    <row r="6" spans="2:12" s="6" customFormat="1" x14ac:dyDescent="0.25">
      <c r="B6" s="14" t="s">
        <v>34</v>
      </c>
      <c r="C6" s="15">
        <v>4</v>
      </c>
      <c r="D6" s="15">
        <f t="shared" ref="D6:D10" si="0">C6*7*24</f>
        <v>672</v>
      </c>
      <c r="E6" s="15">
        <f>D6</f>
        <v>672</v>
      </c>
      <c r="F6" s="16">
        <v>72.569999999999993</v>
      </c>
      <c r="G6" s="1">
        <f>F6</f>
        <v>72.569999999999993</v>
      </c>
      <c r="H6" s="2">
        <f>G6*E6</f>
        <v>48767.039999999994</v>
      </c>
      <c r="I6" s="3" t="s">
        <v>38</v>
      </c>
      <c r="J6" s="3" t="s">
        <v>11</v>
      </c>
      <c r="K6" s="3" t="s">
        <v>24</v>
      </c>
      <c r="L6" s="4" t="s">
        <v>28</v>
      </c>
    </row>
    <row r="7" spans="2:12" s="6" customFormat="1" x14ac:dyDescent="0.25">
      <c r="B7" s="14" t="s">
        <v>35</v>
      </c>
      <c r="C7" s="15">
        <v>4</v>
      </c>
      <c r="D7" s="15">
        <f t="shared" si="0"/>
        <v>672</v>
      </c>
      <c r="E7" s="15">
        <f>D7</f>
        <v>672</v>
      </c>
      <c r="F7" s="16">
        <v>73.069999999999993</v>
      </c>
      <c r="G7" s="1">
        <f>F7</f>
        <v>73.069999999999993</v>
      </c>
      <c r="H7" s="2">
        <f t="shared" ref="H7:H8" si="1">G7*E7</f>
        <v>49076.160000000003</v>
      </c>
      <c r="I7" s="3" t="s">
        <v>38</v>
      </c>
      <c r="J7" s="3" t="s">
        <v>11</v>
      </c>
      <c r="K7" s="3" t="s">
        <v>24</v>
      </c>
      <c r="L7" s="4" t="s">
        <v>28</v>
      </c>
    </row>
    <row r="8" spans="2:12" s="6" customFormat="1" x14ac:dyDescent="0.25">
      <c r="B8" s="14" t="s">
        <v>36</v>
      </c>
      <c r="C8" s="15">
        <v>3</v>
      </c>
      <c r="D8" s="15">
        <f t="shared" si="0"/>
        <v>504</v>
      </c>
      <c r="E8" s="15">
        <f>D8</f>
        <v>504</v>
      </c>
      <c r="F8" s="16">
        <v>73.569999999999993</v>
      </c>
      <c r="G8" s="1">
        <f>F8</f>
        <v>73.569999999999993</v>
      </c>
      <c r="H8" s="2">
        <f t="shared" si="1"/>
        <v>37079.279999999999</v>
      </c>
      <c r="I8" s="3" t="s">
        <v>38</v>
      </c>
      <c r="J8" s="3" t="s">
        <v>11</v>
      </c>
      <c r="K8" s="3" t="s">
        <v>24</v>
      </c>
      <c r="L8" s="4" t="s">
        <v>28</v>
      </c>
    </row>
    <row r="9" spans="2:12" s="6" customFormat="1" x14ac:dyDescent="0.25">
      <c r="B9" s="14" t="s">
        <v>29</v>
      </c>
      <c r="C9" s="15">
        <v>11</v>
      </c>
      <c r="D9" s="15">
        <f t="shared" si="0"/>
        <v>1848</v>
      </c>
      <c r="E9" s="15">
        <v>0</v>
      </c>
      <c r="F9" s="16">
        <v>78</v>
      </c>
      <c r="G9" s="1">
        <v>0</v>
      </c>
      <c r="H9" s="2">
        <v>0</v>
      </c>
      <c r="I9" s="17" t="s">
        <v>38</v>
      </c>
      <c r="J9" s="3" t="s">
        <v>11</v>
      </c>
      <c r="K9" s="17" t="s">
        <v>24</v>
      </c>
      <c r="L9" s="18" t="s">
        <v>27</v>
      </c>
    </row>
    <row r="10" spans="2:12" s="5" customFormat="1" ht="15.75" thickBot="1" x14ac:dyDescent="0.3">
      <c r="B10" s="19" t="s">
        <v>32</v>
      </c>
      <c r="C10" s="20">
        <v>11</v>
      </c>
      <c r="D10" s="20">
        <f t="shared" si="0"/>
        <v>1848</v>
      </c>
      <c r="E10" s="20">
        <v>0</v>
      </c>
      <c r="F10" s="21">
        <v>77.69</v>
      </c>
      <c r="G10" s="22">
        <v>0</v>
      </c>
      <c r="H10" s="23">
        <v>0</v>
      </c>
      <c r="I10" s="24" t="s">
        <v>38</v>
      </c>
      <c r="J10" s="24" t="s">
        <v>11</v>
      </c>
      <c r="K10" s="24" t="s">
        <v>24</v>
      </c>
      <c r="L10" s="25" t="s">
        <v>27</v>
      </c>
    </row>
    <row r="11" spans="2:12" x14ac:dyDescent="0.25">
      <c r="I11" s="5"/>
      <c r="J11" s="5"/>
      <c r="K11" s="5"/>
      <c r="L11" s="5"/>
    </row>
    <row r="12" spans="2:12" ht="15" customHeight="1" x14ac:dyDescent="0.25">
      <c r="I12" s="11"/>
      <c r="J12" s="10"/>
      <c r="K12" s="10"/>
    </row>
    <row r="13" spans="2:12" x14ac:dyDescent="0.25">
      <c r="I13" s="11"/>
      <c r="J13" s="10"/>
      <c r="K13" s="10"/>
    </row>
    <row r="14" spans="2:12" x14ac:dyDescent="0.25">
      <c r="I14" s="11"/>
      <c r="J14" s="10"/>
      <c r="K14" s="10"/>
    </row>
    <row r="15" spans="2:12" ht="285" customHeight="1" x14ac:dyDescent="0.25">
      <c r="D15" s="40" t="s">
        <v>26</v>
      </c>
      <c r="E15" s="40"/>
      <c r="F15" s="40"/>
      <c r="G15" s="40"/>
      <c r="H15" s="40"/>
      <c r="I15" s="10"/>
      <c r="J15" s="10"/>
      <c r="K15" s="10"/>
    </row>
  </sheetData>
  <mergeCells count="2">
    <mergeCell ref="B1:L1"/>
    <mergeCell ref="D15:H1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SHQIP</vt:lpstr>
      <vt:lpstr>EN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erva kodra</dc:creator>
  <cp:lastModifiedBy>Erva Kodra</cp:lastModifiedBy>
  <dcterms:created xsi:type="dcterms:W3CDTF">2019-05-08T11:53:20Z</dcterms:created>
  <dcterms:modified xsi:type="dcterms:W3CDTF">2020-12-01T07:59:25Z</dcterms:modified>
</cp:coreProperties>
</file>