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370"/>
  </bookViews>
  <sheets>
    <sheet name="SHQIP" sheetId="1" r:id="rId1"/>
    <sheet name="EN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H11" i="2"/>
  <c r="D11" i="2"/>
  <c r="H10" i="2"/>
  <c r="D10" i="2"/>
  <c r="H9" i="2"/>
  <c r="D9" i="2"/>
  <c r="H8" i="2"/>
  <c r="D8" i="2"/>
  <c r="H7" i="2"/>
  <c r="D7" i="2"/>
  <c r="G6" i="2"/>
  <c r="H6" i="2" s="1"/>
  <c r="E6" i="2"/>
  <c r="D6" i="2"/>
  <c r="G5" i="2"/>
  <c r="D5" i="2"/>
  <c r="E5" i="2" s="1"/>
  <c r="H6" i="1"/>
  <c r="H7" i="1"/>
  <c r="H8" i="1"/>
  <c r="H9" i="1"/>
  <c r="H10" i="1"/>
  <c r="H11" i="1"/>
  <c r="H5" i="1"/>
  <c r="G6" i="1"/>
  <c r="G5" i="1"/>
  <c r="E6" i="1"/>
  <c r="E5" i="1"/>
  <c r="D5" i="1"/>
  <c r="D6" i="1"/>
  <c r="D7" i="1"/>
  <c r="D8" i="1"/>
  <c r="D9" i="1"/>
  <c r="D10" i="1"/>
  <c r="D11" i="1"/>
  <c r="D12" i="1"/>
  <c r="H5" i="2" l="1"/>
</calcChain>
</file>

<file path=xl/sharedStrings.xml><?xml version="1.0" encoding="utf-8"?>
<sst xmlns="http://schemas.openxmlformats.org/spreadsheetml/2006/main" count="106" uniqueCount="42">
  <si>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</si>
  <si>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</si>
  <si>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</si>
  <si>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</si>
  <si>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</si>
  <si>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</si>
  <si>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</si>
  <si>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</si>
  <si>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</si>
  <si>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</si>
  <si>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</si>
  <si>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</si>
  <si>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</si>
  <si>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</si>
  <si>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</si>
  <si>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</si>
  <si>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</si>
  <si>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</si>
  <si>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</si>
  <si>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</si>
  <si>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</si>
  <si>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</si>
  <si>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</si>
  <si>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</si>
  <si>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</si>
  <si>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</si>
  <si>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</si>
  <si>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No</t>
  </si>
  <si>
    <t>Yes</t>
  </si>
  <si>
    <t>JO</t>
  </si>
  <si>
    <t>Band</t>
  </si>
  <si>
    <t>Danske Commodities Albania Sh.p.k</t>
  </si>
  <si>
    <t>Devoll Hydropower sh.a.</t>
  </si>
  <si>
    <t>GEN-I Tirana sh.p.k</t>
  </si>
  <si>
    <t>PO</t>
  </si>
  <si>
    <t>GSA  shpk Bid.No.1</t>
  </si>
  <si>
    <t>GSA  shpk Bid.No.2</t>
  </si>
  <si>
    <t>GSA  shpk Bid.No.3</t>
  </si>
  <si>
    <t>Official Results of Tender of 30 December  2020, for covering losses in  transmission network,  01-31 January 2021.</t>
  </si>
  <si>
    <t>Rezultatet zyrtare te Tenderit te zhvilluar me 30 Dhjetor 2020, per mbulimin e humbjeve ne rrjetin e transmetimit, 01-31 Janar 2021.</t>
  </si>
  <si>
    <t>ReNRGY Trading Group sh.p.k</t>
  </si>
  <si>
    <t>Ener Trade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</si>
</sst>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6">
    <xf numFmtId="0" fontId="0" fillId="0" borderId="0" xfId="0"/>
    <xf numFmtId="164" fontId="2" fillId="0" borderId="4" xfId="1" applyFont="1" applyBorder="1" applyAlignment="1"/>
    <xf numFmtId="164" fontId="2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9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7" xfId="0" applyFont="1" applyBorder="1"/>
    <xf numFmtId="0" fontId="0" fillId="0" borderId="6" xfId="0" applyFont="1" applyBorder="1"/>
    <xf numFmtId="0" fontId="3" fillId="0" borderId="4" xfId="0" applyFont="1" applyBorder="1"/>
    <xf numFmtId="0" fontId="3" fillId="2" borderId="10" xfId="0" applyFont="1" applyFill="1" applyBorder="1" applyAlignment="1">
      <alignment horizontal="center" vertical="center"/>
    </xf>
    <xf numFmtId="0" fontId="1" fillId="0" borderId="4" xfId="0" applyFont="1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9" xfId="0" applyFont="1" applyBorder="1"/>
    <xf numFmtId="1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164" fontId="3" fillId="0" borderId="4" xfId="1" applyFont="1" applyBorder="1" applyAlignment="1"/>
    <xf numFmtId="164" fontId="3" fillId="0" borderId="4" xfId="1" applyFont="1" applyBorder="1" applyAlignment="1">
      <alignment horizontal="right"/>
    </xf>
    <xf numFmtId="0" fontId="3" fillId="0" borderId="5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5" xfId="0" applyFont="1" applyBorder="1"/>
    <xf numFmtId="1" fontId="0" fillId="0" borderId="15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164" fontId="2" fillId="0" borderId="15" xfId="1" applyFont="1" applyBorder="1" applyAlignment="1"/>
    <xf numFmtId="164" fontId="2" fillId="0" borderId="15" xfId="1" applyFont="1" applyBorder="1" applyAlignment="1">
      <alignment horizontal="right"/>
    </xf>
    <xf numFmtId="0" fontId="3" fillId="0" borderId="15" xfId="0" applyFont="1" applyBorder="1"/>
    <xf numFmtId="0" fontId="1" fillId="0" borderId="15" xfId="0" applyFont="1" applyBorder="1"/>
    <xf numFmtId="0" fontId="5" fillId="0" borderId="11" xfId="0" applyFont="1" applyBorder="1"/>
    <xf numFmtId="1" fontId="5" fillId="0" borderId="8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164" fontId="5" fillId="0" borderId="8" xfId="1" applyFont="1" applyBorder="1" applyAlignment="1"/>
    <xf numFmtId="164" fontId="5" fillId="0" borderId="8" xfId="1" applyFont="1" applyBorder="1" applyAlignment="1">
      <alignment horizontal="right"/>
    </xf>
    <xf numFmtId="0" fontId="5" fillId="0" borderId="8" xfId="0" applyFont="1" applyBorder="1"/>
    <xf numFmtId="0" fontId="5" fillId="0" borderId="12" xfId="0" applyFont="1" applyBorder="1"/>
    <xf numFmtId="0" fontId="5" fillId="0" borderId="0" xfId="0" applyFont="1"/>
    <xf numFmtId="0" fontId="0" fillId="0" borderId="16" xfId="0" applyFont="1" applyBorder="1"/>
    <xf numFmtId="0" fontId="0" fillId="0" borderId="17" xfId="0" applyFont="1" applyBorder="1"/>
    <xf numFmtId="1" fontId="0" fillId="0" borderId="18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164" fontId="2" fillId="0" borderId="18" xfId="1" applyFont="1" applyBorder="1" applyAlignment="1"/>
    <xf numFmtId="164" fontId="2" fillId="0" borderId="18" xfId="1" applyFont="1" applyBorder="1" applyAlignment="1">
      <alignment horizontal="right"/>
    </xf>
    <xf numFmtId="0" fontId="0" fillId="0" borderId="19" xfId="0" applyFont="1" applyBorder="1"/>
    <xf numFmtId="0" fontId="0" fillId="0" borderId="18" xfId="0" applyFont="1" applyBorder="1"/>
    <xf numFmtId="0" fontId="0" fillId="0" borderId="2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tabSelected="1" workbookViewId="0">
      <selection activeCell="A4" sqref="A4"/>
    </sheetView>
  </sheetViews>
  <sheetFormatPr defaultRowHeight="15" x14ac:dyDescent="0.25"/>
  <cols>
    <col min="1" max="1" width="6.85546875" customWidth="1"/>
    <col min="2" max="2" width="35.5703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28" t="s">
        <v>39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2:12" ht="15.75" thickBot="1" x14ac:dyDescent="0.3"/>
    <row r="4" spans="2:12" ht="45.75" thickBot="1" x14ac:dyDescent="0.3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</row>
    <row r="5" spans="2:12" s="46" customFormat="1" x14ac:dyDescent="0.25">
      <c r="B5" s="39" t="s">
        <v>31</v>
      </c>
      <c r="C5" s="40">
        <v>6</v>
      </c>
      <c r="D5" s="40">
        <f t="shared" ref="D5:D11" si="0">C5*24*31</f>
        <v>4464</v>
      </c>
      <c r="E5" s="40">
        <f>D5</f>
        <v>4464</v>
      </c>
      <c r="F5" s="41">
        <v>71.73</v>
      </c>
      <c r="G5" s="42">
        <f>F5</f>
        <v>71.73</v>
      </c>
      <c r="H5" s="43">
        <f>G5*E5</f>
        <v>320202.72000000003</v>
      </c>
      <c r="I5" s="44" t="s">
        <v>30</v>
      </c>
      <c r="J5" s="44" t="s">
        <v>11</v>
      </c>
      <c r="K5" s="44" t="s">
        <v>12</v>
      </c>
      <c r="L5" s="45" t="s">
        <v>34</v>
      </c>
    </row>
    <row r="6" spans="2:12" s="6" customFormat="1" x14ac:dyDescent="0.25">
      <c r="B6" s="22" t="s">
        <v>32</v>
      </c>
      <c r="C6" s="23">
        <v>13</v>
      </c>
      <c r="D6" s="23">
        <f t="shared" si="0"/>
        <v>9672</v>
      </c>
      <c r="E6" s="23">
        <f>7*24*31</f>
        <v>5208</v>
      </c>
      <c r="F6" s="24">
        <v>71.84</v>
      </c>
      <c r="G6" s="25">
        <f>F6</f>
        <v>71.84</v>
      </c>
      <c r="H6" s="26">
        <f t="shared" ref="H6:H11" si="1">G6*E6</f>
        <v>374142.72000000003</v>
      </c>
      <c r="I6" s="17" t="s">
        <v>30</v>
      </c>
      <c r="J6" s="17" t="s">
        <v>11</v>
      </c>
      <c r="K6" s="17" t="s">
        <v>12</v>
      </c>
      <c r="L6" s="27" t="s">
        <v>34</v>
      </c>
    </row>
    <row r="7" spans="2:12" s="5" customFormat="1" x14ac:dyDescent="0.25">
      <c r="B7" s="12" t="s">
        <v>33</v>
      </c>
      <c r="C7" s="13">
        <v>13</v>
      </c>
      <c r="D7" s="13">
        <f t="shared" si="0"/>
        <v>9672</v>
      </c>
      <c r="E7" s="13">
        <v>0</v>
      </c>
      <c r="F7" s="14">
        <v>82.49</v>
      </c>
      <c r="G7" s="1">
        <v>0</v>
      </c>
      <c r="H7" s="2">
        <f t="shared" si="1"/>
        <v>0</v>
      </c>
      <c r="I7" s="3" t="s">
        <v>30</v>
      </c>
      <c r="J7" s="17" t="s">
        <v>11</v>
      </c>
      <c r="K7" s="19" t="s">
        <v>12</v>
      </c>
      <c r="L7" s="4" t="s">
        <v>29</v>
      </c>
    </row>
    <row r="8" spans="2:12" s="5" customFormat="1" x14ac:dyDescent="0.25">
      <c r="B8" s="12" t="s">
        <v>35</v>
      </c>
      <c r="C8" s="13">
        <v>4</v>
      </c>
      <c r="D8" s="13">
        <f t="shared" si="0"/>
        <v>2976</v>
      </c>
      <c r="E8" s="13">
        <v>0</v>
      </c>
      <c r="F8" s="14">
        <v>73.8</v>
      </c>
      <c r="G8" s="1">
        <v>0</v>
      </c>
      <c r="H8" s="2">
        <f t="shared" si="1"/>
        <v>0</v>
      </c>
      <c r="I8" s="3" t="s">
        <v>30</v>
      </c>
      <c r="J8" s="17" t="s">
        <v>11</v>
      </c>
      <c r="K8" s="19" t="s">
        <v>12</v>
      </c>
      <c r="L8" s="4" t="s">
        <v>29</v>
      </c>
    </row>
    <row r="9" spans="2:12" s="5" customFormat="1" x14ac:dyDescent="0.25">
      <c r="B9" s="47" t="s">
        <v>36</v>
      </c>
      <c r="C9" s="33">
        <v>4</v>
      </c>
      <c r="D9" s="33">
        <f t="shared" si="0"/>
        <v>2976</v>
      </c>
      <c r="E9" s="33">
        <v>0</v>
      </c>
      <c r="F9" s="34">
        <v>74.099999999999994</v>
      </c>
      <c r="G9" s="35">
        <v>0</v>
      </c>
      <c r="H9" s="36">
        <f t="shared" si="1"/>
        <v>0</v>
      </c>
      <c r="I9" s="32" t="s">
        <v>30</v>
      </c>
      <c r="J9" s="37" t="s">
        <v>11</v>
      </c>
      <c r="K9" s="38" t="s">
        <v>12</v>
      </c>
      <c r="L9" s="53" t="s">
        <v>29</v>
      </c>
    </row>
    <row r="10" spans="2:12" s="6" customFormat="1" x14ac:dyDescent="0.25">
      <c r="B10" s="47" t="s">
        <v>37</v>
      </c>
      <c r="C10" s="33">
        <v>5</v>
      </c>
      <c r="D10" s="33">
        <f t="shared" si="0"/>
        <v>3720</v>
      </c>
      <c r="E10" s="33">
        <v>0</v>
      </c>
      <c r="F10" s="34">
        <v>74.3</v>
      </c>
      <c r="G10" s="35">
        <v>0</v>
      </c>
      <c r="H10" s="36">
        <f t="shared" si="1"/>
        <v>0</v>
      </c>
      <c r="I10" s="32" t="s">
        <v>30</v>
      </c>
      <c r="J10" s="32" t="s">
        <v>11</v>
      </c>
      <c r="K10" s="32" t="s">
        <v>12</v>
      </c>
      <c r="L10" s="53" t="s">
        <v>29</v>
      </c>
    </row>
    <row r="11" spans="2:12" s="5" customFormat="1" x14ac:dyDescent="0.25">
      <c r="B11" s="47" t="s">
        <v>40</v>
      </c>
      <c r="C11" s="33">
        <v>5</v>
      </c>
      <c r="D11" s="33">
        <f t="shared" si="0"/>
        <v>3720</v>
      </c>
      <c r="E11" s="33">
        <v>0</v>
      </c>
      <c r="F11" s="34">
        <v>75.69</v>
      </c>
      <c r="G11" s="35">
        <v>0</v>
      </c>
      <c r="H11" s="36">
        <f t="shared" si="1"/>
        <v>0</v>
      </c>
      <c r="I11" s="32" t="s">
        <v>30</v>
      </c>
      <c r="J11" s="32" t="s">
        <v>11</v>
      </c>
      <c r="K11" s="32" t="s">
        <v>12</v>
      </c>
      <c r="L11" s="53" t="s">
        <v>29</v>
      </c>
    </row>
    <row r="12" spans="2:12" s="5" customFormat="1" ht="15.75" thickBot="1" x14ac:dyDescent="0.3">
      <c r="B12" s="48" t="s">
        <v>41</v>
      </c>
      <c r="C12" s="49">
        <v>13</v>
      </c>
      <c r="D12" s="49">
        <f>C12*24*31</f>
        <v>9672</v>
      </c>
      <c r="E12" s="49">
        <v>0</v>
      </c>
      <c r="F12" s="50">
        <v>73.62</v>
      </c>
      <c r="G12" s="51">
        <v>0</v>
      </c>
      <c r="H12" s="52">
        <v>0</v>
      </c>
      <c r="I12" s="54" t="s">
        <v>30</v>
      </c>
      <c r="J12" s="54" t="s">
        <v>11</v>
      </c>
      <c r="K12" s="54" t="s">
        <v>12</v>
      </c>
      <c r="L12" s="55" t="s">
        <v>29</v>
      </c>
    </row>
    <row r="16" spans="2:12" x14ac:dyDescent="0.25">
      <c r="C16" s="29" t="s">
        <v>25</v>
      </c>
      <c r="D16" s="29"/>
      <c r="E16" s="29"/>
      <c r="F16" s="29"/>
      <c r="G16" s="29"/>
      <c r="H16" s="29"/>
      <c r="I16" s="29"/>
      <c r="J16" s="29"/>
    </row>
    <row r="17" spans="3:10" x14ac:dyDescent="0.25">
      <c r="C17" s="29"/>
      <c r="D17" s="29"/>
      <c r="E17" s="29"/>
      <c r="F17" s="29"/>
      <c r="G17" s="29"/>
      <c r="H17" s="29"/>
      <c r="I17" s="29"/>
      <c r="J17" s="29"/>
    </row>
  </sheetData>
  <mergeCells count="2">
    <mergeCell ref="B1:L1"/>
    <mergeCell ref="C16:J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workbookViewId="0">
      <selection activeCell="B1" sqref="B1:L1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30" t="s">
        <v>38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2:12" ht="15.75" thickBot="1" x14ac:dyDescent="0.3"/>
    <row r="4" spans="2:12" ht="60.75" thickBot="1" x14ac:dyDescent="0.3">
      <c r="B4" s="18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 t="s">
        <v>23</v>
      </c>
    </row>
    <row r="5" spans="2:12" s="46" customFormat="1" x14ac:dyDescent="0.25">
      <c r="B5" s="39" t="s">
        <v>31</v>
      </c>
      <c r="C5" s="40">
        <v>6</v>
      </c>
      <c r="D5" s="40">
        <f t="shared" ref="D5:D11" si="0">C5*24*31</f>
        <v>4464</v>
      </c>
      <c r="E5" s="40">
        <f>D5</f>
        <v>4464</v>
      </c>
      <c r="F5" s="41">
        <v>71.73</v>
      </c>
      <c r="G5" s="42">
        <f>F5</f>
        <v>71.73</v>
      </c>
      <c r="H5" s="43">
        <f>G5*E5</f>
        <v>320202.72000000003</v>
      </c>
      <c r="I5" s="44" t="s">
        <v>30</v>
      </c>
      <c r="J5" s="44" t="s">
        <v>11</v>
      </c>
      <c r="K5" s="44" t="s">
        <v>24</v>
      </c>
      <c r="L5" s="45" t="s">
        <v>28</v>
      </c>
    </row>
    <row r="6" spans="2:12" s="6" customFormat="1" x14ac:dyDescent="0.25">
      <c r="B6" s="22" t="s">
        <v>32</v>
      </c>
      <c r="C6" s="23">
        <v>13</v>
      </c>
      <c r="D6" s="23">
        <f t="shared" si="0"/>
        <v>9672</v>
      </c>
      <c r="E6" s="23">
        <f>7*24*31</f>
        <v>5208</v>
      </c>
      <c r="F6" s="24">
        <v>71.84</v>
      </c>
      <c r="G6" s="25">
        <f>F6</f>
        <v>71.84</v>
      </c>
      <c r="H6" s="26">
        <f t="shared" ref="H6:H11" si="1">G6*E6</f>
        <v>374142.72000000003</v>
      </c>
      <c r="I6" s="17" t="s">
        <v>30</v>
      </c>
      <c r="J6" s="17" t="s">
        <v>11</v>
      </c>
      <c r="K6" s="17" t="s">
        <v>24</v>
      </c>
      <c r="L6" s="27" t="s">
        <v>28</v>
      </c>
    </row>
    <row r="7" spans="2:12" s="6" customFormat="1" x14ac:dyDescent="0.25">
      <c r="B7" s="12" t="s">
        <v>33</v>
      </c>
      <c r="C7" s="13">
        <v>13</v>
      </c>
      <c r="D7" s="13">
        <f t="shared" si="0"/>
        <v>9672</v>
      </c>
      <c r="E7" s="13">
        <v>0</v>
      </c>
      <c r="F7" s="14">
        <v>82.49</v>
      </c>
      <c r="G7" s="1">
        <v>0</v>
      </c>
      <c r="H7" s="2">
        <f t="shared" si="1"/>
        <v>0</v>
      </c>
      <c r="I7" s="3" t="s">
        <v>30</v>
      </c>
      <c r="J7" s="3" t="s">
        <v>11</v>
      </c>
      <c r="K7" s="3" t="s">
        <v>24</v>
      </c>
      <c r="L7" s="4" t="s">
        <v>27</v>
      </c>
    </row>
    <row r="8" spans="2:12" s="6" customFormat="1" x14ac:dyDescent="0.25">
      <c r="B8" s="12" t="s">
        <v>35</v>
      </c>
      <c r="C8" s="13">
        <v>4</v>
      </c>
      <c r="D8" s="13">
        <f t="shared" si="0"/>
        <v>2976</v>
      </c>
      <c r="E8" s="13">
        <v>0</v>
      </c>
      <c r="F8" s="14">
        <v>73.8</v>
      </c>
      <c r="G8" s="1">
        <v>0</v>
      </c>
      <c r="H8" s="2">
        <f t="shared" si="1"/>
        <v>0</v>
      </c>
      <c r="I8" s="3" t="s">
        <v>30</v>
      </c>
      <c r="J8" s="3" t="s">
        <v>11</v>
      </c>
      <c r="K8" s="3" t="s">
        <v>24</v>
      </c>
      <c r="L8" s="4" t="s">
        <v>27</v>
      </c>
    </row>
    <row r="9" spans="2:12" s="6" customFormat="1" x14ac:dyDescent="0.25">
      <c r="B9" s="47" t="s">
        <v>36</v>
      </c>
      <c r="C9" s="33">
        <v>4</v>
      </c>
      <c r="D9" s="33">
        <f t="shared" si="0"/>
        <v>2976</v>
      </c>
      <c r="E9" s="33">
        <v>0</v>
      </c>
      <c r="F9" s="34">
        <v>74.099999999999994</v>
      </c>
      <c r="G9" s="35">
        <v>0</v>
      </c>
      <c r="H9" s="36">
        <f t="shared" si="1"/>
        <v>0</v>
      </c>
      <c r="I9" s="3" t="s">
        <v>30</v>
      </c>
      <c r="J9" s="3" t="s">
        <v>11</v>
      </c>
      <c r="K9" s="3" t="s">
        <v>24</v>
      </c>
      <c r="L9" s="4" t="s">
        <v>27</v>
      </c>
    </row>
    <row r="10" spans="2:12" s="5" customFormat="1" x14ac:dyDescent="0.25">
      <c r="B10" s="47" t="s">
        <v>37</v>
      </c>
      <c r="C10" s="33">
        <v>5</v>
      </c>
      <c r="D10" s="33">
        <f t="shared" si="0"/>
        <v>3720</v>
      </c>
      <c r="E10" s="33">
        <v>0</v>
      </c>
      <c r="F10" s="34">
        <v>74.3</v>
      </c>
      <c r="G10" s="35">
        <v>0</v>
      </c>
      <c r="H10" s="36">
        <f t="shared" si="1"/>
        <v>0</v>
      </c>
      <c r="I10" s="3" t="s">
        <v>30</v>
      </c>
      <c r="J10" s="3" t="s">
        <v>11</v>
      </c>
      <c r="K10" s="3" t="s">
        <v>24</v>
      </c>
      <c r="L10" s="4" t="s">
        <v>27</v>
      </c>
    </row>
    <row r="11" spans="2:12" x14ac:dyDescent="0.25">
      <c r="B11" s="47" t="s">
        <v>40</v>
      </c>
      <c r="C11" s="33">
        <v>5</v>
      </c>
      <c r="D11" s="33">
        <f t="shared" si="0"/>
        <v>3720</v>
      </c>
      <c r="E11" s="33">
        <v>0</v>
      </c>
      <c r="F11" s="34">
        <v>75.69</v>
      </c>
      <c r="G11" s="35">
        <v>0</v>
      </c>
      <c r="H11" s="36">
        <f t="shared" si="1"/>
        <v>0</v>
      </c>
      <c r="I11" s="3" t="s">
        <v>30</v>
      </c>
      <c r="J11" s="3" t="s">
        <v>11</v>
      </c>
      <c r="K11" s="3" t="s">
        <v>24</v>
      </c>
      <c r="L11" s="4" t="s">
        <v>27</v>
      </c>
    </row>
    <row r="12" spans="2:12" ht="15" customHeight="1" thickBot="1" x14ac:dyDescent="0.3">
      <c r="B12" s="48" t="s">
        <v>41</v>
      </c>
      <c r="C12" s="49">
        <v>13</v>
      </c>
      <c r="D12" s="49">
        <f>C12*24*31</f>
        <v>9672</v>
      </c>
      <c r="E12" s="49">
        <v>0</v>
      </c>
      <c r="F12" s="50">
        <v>73.62</v>
      </c>
      <c r="G12" s="51">
        <v>0</v>
      </c>
      <c r="H12" s="52">
        <v>0</v>
      </c>
      <c r="I12" s="15" t="s">
        <v>30</v>
      </c>
      <c r="J12" s="15" t="s">
        <v>11</v>
      </c>
      <c r="K12" s="15" t="s">
        <v>24</v>
      </c>
      <c r="L12" s="16" t="s">
        <v>27</v>
      </c>
    </row>
    <row r="13" spans="2:12" x14ac:dyDescent="0.25">
      <c r="I13" s="11"/>
      <c r="J13" s="10"/>
      <c r="K13" s="10"/>
    </row>
    <row r="14" spans="2:12" x14ac:dyDescent="0.25">
      <c r="I14" s="11"/>
      <c r="J14" s="10"/>
      <c r="K14" s="10"/>
    </row>
    <row r="15" spans="2:12" ht="285" customHeight="1" x14ac:dyDescent="0.25">
      <c r="D15" s="31" t="s">
        <v>26</v>
      </c>
      <c r="E15" s="31"/>
      <c r="F15" s="31"/>
      <c r="G15" s="31"/>
      <c r="H15" s="31"/>
      <c r="I15" s="10"/>
      <c r="J15" s="10"/>
      <c r="K15" s="10"/>
    </row>
  </sheetData>
  <mergeCells count="2">
    <mergeCell ref="B1:L1"/>
    <mergeCell ref="D15:H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2020-12-30T11:36:42Z</dcterms:modified>
</cp:coreProperties>
</file>