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10"/>
  </bookViews>
  <sheets>
    <sheet name="January" sheetId="16" r:id="rId1"/>
    <sheet name="February" sheetId="17" r:id="rId2"/>
    <sheet name="February (V2)" sheetId="21" r:id="rId3"/>
    <sheet name="March" sheetId="18" r:id="rId4"/>
    <sheet name="April" sheetId="19" r:id="rId5"/>
    <sheet name="May" sheetId="20" r:id="rId6"/>
    <sheet name="June" sheetId="9" r:id="rId7"/>
    <sheet name="July" sheetId="10" r:id="rId8"/>
    <sheet name="August" sheetId="11" r:id="rId9"/>
    <sheet name="September" sheetId="12" r:id="rId10"/>
    <sheet name="October" sheetId="13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3" l="1"/>
  <c r="A2" i="13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<sst xmlns="http://schemas.openxmlformats.org/spreadsheetml/2006/main" count="377" uniqueCount="35">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</sst>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tr">
        <f>August!A2</f>
        <v>The prices from SWISSGRID for the cases where the price of Balancing Energy in our Market was 0.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0</v>
      </c>
      <c r="R6" s="5">
        <v>0</v>
      </c>
      <c r="S6" s="5">
        <v>0</v>
      </c>
      <c r="T6" s="5">
        <v>190.64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113.30225806451612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0</v>
      </c>
      <c r="R7" s="5">
        <v>0</v>
      </c>
      <c r="S7" s="5">
        <v>183.35</v>
      </c>
      <c r="T7" s="5">
        <v>146.83000000000001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124.13322580645163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0</v>
      </c>
      <c r="R8" s="5">
        <v>0</v>
      </c>
      <c r="S8" s="5">
        <v>185.47</v>
      </c>
      <c r="T8" s="5">
        <v>120.7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121.95258064516129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0</v>
      </c>
      <c r="R9" s="5">
        <v>0</v>
      </c>
      <c r="S9" s="5">
        <v>150.83000000000001</v>
      </c>
      <c r="T9" s="5">
        <v>129.74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111.40451612903226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0</v>
      </c>
      <c r="R10" s="5">
        <v>0</v>
      </c>
      <c r="S10" s="5">
        <v>134.1</v>
      </c>
      <c r="T10" s="5">
        <v>166.93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113.69870967741933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0</v>
      </c>
      <c r="R11" s="5">
        <v>0</v>
      </c>
      <c r="S11" s="5">
        <v>129.57</v>
      </c>
      <c r="T11" s="5">
        <v>133.5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126.39258064516132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312.92</v>
      </c>
      <c r="E12" s="5">
        <v>0</v>
      </c>
      <c r="F12" s="5">
        <v>200.23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302.25</v>
      </c>
      <c r="M12" s="5">
        <v>0</v>
      </c>
      <c r="N12" s="5">
        <v>383.89</v>
      </c>
      <c r="O12" s="5">
        <v>345.17</v>
      </c>
      <c r="P12" s="5">
        <v>339.43</v>
      </c>
      <c r="Q12" s="5">
        <v>0</v>
      </c>
      <c r="R12" s="5">
        <v>0</v>
      </c>
      <c r="S12" s="5">
        <v>0</v>
      </c>
      <c r="T12" s="5">
        <v>155.44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65.78483870967743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200.48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317.35000000000002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16.704193548387099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333.5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10.758064516129032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360.78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11.638064516129031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309.20999999999998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9.9745161290322581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302.32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9.7522580645161288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305.95999999999998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9.8696774193548382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288.44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9.3045161290322582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276.32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8.9135483870967747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285.66000000000003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9.2148387096774194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314.72000000000003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10.152258064516129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329.66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341.8</v>
      </c>
      <c r="M28" s="5">
        <v>0</v>
      </c>
      <c r="N28" s="5">
        <v>0</v>
      </c>
      <c r="O28" s="5">
        <v>367.87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33.526774193548384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295.76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341.37</v>
      </c>
      <c r="M29" s="5">
        <v>0</v>
      </c>
      <c r="N29" s="5">
        <v>0</v>
      </c>
      <c r="O29" s="5">
        <v>285.38</v>
      </c>
      <c r="P29" s="5">
        <v>266.95999999999998</v>
      </c>
      <c r="Q29" s="5">
        <v>0</v>
      </c>
      <c r="R29" s="5">
        <v>0</v>
      </c>
      <c r="S29" s="5">
        <v>168.74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43.813225806451612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tr">
        <f>August!A30</f>
        <v>AVERAGE</v>
      </c>
      <c r="B30" s="15"/>
      <c r="C30" s="7">
        <f>AVERAGE(C6:C29)</f>
        <v>0</v>
      </c>
      <c r="D30" s="7">
        <f t="shared" ref="D30:AG30" si="1">AVERAGE(D6:D29)</f>
        <v>65.757500000000007</v>
      </c>
      <c r="E30" s="7">
        <f t="shared" si="1"/>
        <v>74.569583333333341</v>
      </c>
      <c r="F30" s="7">
        <f t="shared" si="1"/>
        <v>73.715833333333336</v>
      </c>
      <c r="G30" s="7">
        <f t="shared" si="1"/>
        <v>54.90625</v>
      </c>
      <c r="H30" s="7">
        <f t="shared" si="1"/>
        <v>76.975416666666675</v>
      </c>
      <c r="I30" s="7">
        <f t="shared" si="1"/>
        <v>76.150000000000006</v>
      </c>
      <c r="J30" s="7">
        <f t="shared" si="1"/>
        <v>81.122500000000002</v>
      </c>
      <c r="K30" s="7">
        <f t="shared" si="1"/>
        <v>51.947916666666664</v>
      </c>
      <c r="L30" s="7">
        <f t="shared" si="1"/>
        <v>235.56000000000003</v>
      </c>
      <c r="M30" s="7">
        <f t="shared" si="1"/>
        <v>73.936250000000001</v>
      </c>
      <c r="N30" s="7">
        <f t="shared" si="1"/>
        <v>87.245833333333337</v>
      </c>
      <c r="O30" s="7">
        <f t="shared" si="1"/>
        <v>111.39375000000001</v>
      </c>
      <c r="P30" s="7">
        <f t="shared" si="1"/>
        <v>93.934583333333322</v>
      </c>
      <c r="Q30" s="7">
        <f t="shared" si="1"/>
        <v>0</v>
      </c>
      <c r="R30" s="7">
        <f t="shared" si="1"/>
        <v>0</v>
      </c>
      <c r="S30" s="7">
        <f t="shared" si="1"/>
        <v>39.669166666666662</v>
      </c>
      <c r="T30" s="7">
        <f t="shared" si="1"/>
        <v>43.490833333333342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40.012110215053752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tabSelected="1" topLeftCell="A4" workbookViewId="0">
      <selection activeCell="AF30" sqref="AF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tr">
        <f>August!A2</f>
        <v>The prices from SWISSGRID for the cases where the price of Balancing Energy in our Market was 0.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127.46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113.71</v>
      </c>
      <c r="AH6" s="7">
        <f t="shared" ref="AH6:AH29" si="0">AVERAGE(C6:AG6)</f>
        <v>7.7796774193548384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116.36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117.65</v>
      </c>
      <c r="AH7" s="7">
        <f t="shared" si="0"/>
        <v>7.5487096774193549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95.68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104.43</v>
      </c>
      <c r="AH8" s="7">
        <f t="shared" si="0"/>
        <v>6.4551612903225815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0</v>
      </c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76.680000000000007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104.99</v>
      </c>
      <c r="AH10" s="7">
        <f t="shared" si="0"/>
        <v>5.8603225806451622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98.06</v>
      </c>
      <c r="AH11" s="7">
        <f t="shared" si="0"/>
        <v>3.1632258064516128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122.5</v>
      </c>
      <c r="AH12" s="7">
        <f t="shared" si="0"/>
        <v>3.9516129032258065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5">
        <v>104.79</v>
      </c>
      <c r="AG30" s="5">
        <v>0</v>
      </c>
      <c r="AH30" s="7">
        <f>AVERAGE(C30:AG30)</f>
        <v>3.3803225806451613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>
        <f>August!A31</f>
        <v>0</v>
      </c>
      <c r="B31" s="15"/>
      <c r="C31" s="7">
        <f>AVERAGE(C7:C30)</f>
        <v>0</v>
      </c>
      <c r="D31" s="7">
        <f t="shared" ref="D31:AG31" si="1">AVERAGE(D7:D30)</f>
        <v>0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12.553043478260872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4.36625</v>
      </c>
      <c r="AG31" s="7">
        <f t="shared" si="1"/>
        <v>23.81</v>
      </c>
      <c r="AH31" s="7">
        <f>AVERAGE(AH6:AH30)</f>
        <v>1.525561290322581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E30 AG30">
    <cfRule type="cellIs" dxfId="8" priority="5" operator="greaterThan">
      <formula>162.64</formula>
    </cfRule>
  </conditionalFormatting>
  <conditionalFormatting sqref="C6:AG29">
    <cfRule type="cellIs" dxfId="7" priority="3" operator="greaterThan">
      <formula>0</formula>
    </cfRule>
    <cfRule type="cellIs" dxfId="6" priority="4" operator="greaterThan">
      <formula>162.64</formula>
    </cfRule>
  </conditionalFormatting>
  <conditionalFormatting sqref="AF30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3" priority="1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5" operator="greaterThan">
      <formula>0</formula>
    </cfRule>
    <cfRule type="cellIs" dxfId="23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2022-12-05T09:03:51Z</dcterms:modified>
</cp:coreProperties>
</file>