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.karaj\Desktop\Mars 2023\2. Rezultate Kapacitet\"/>
    </mc:Choice>
  </mc:AlternateContent>
  <bookViews>
    <workbookView xWindow="0" yWindow="0" windowWidth="28800" windowHeight="11400" activeTab="3"/>
  </bookViews>
  <sheets>
    <sheet name="27" sheetId="1" r:id="rId1"/>
    <sheet name="28" sheetId="2" r:id="rId2"/>
    <sheet name="29" sheetId="3" r:id="rId3"/>
    <sheet name="30" sheetId="4" r:id="rId4"/>
    <sheet name="31" sheetId="5" r:id="rId5"/>
  </sheets>
  <externalReferences>
    <externalReference r:id="rId6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5" l="1"/>
  <c r="E32" i="5"/>
  <c r="D32" i="5"/>
  <c r="C32" i="5"/>
  <c r="F31" i="5"/>
  <c r="E31" i="5"/>
  <c r="D31" i="5"/>
  <c r="C31" i="5"/>
  <c r="F30" i="5"/>
  <c r="E30" i="5"/>
  <c r="D30" i="5"/>
  <c r="C30" i="5"/>
  <c r="F29" i="5"/>
  <c r="E29" i="5"/>
  <c r="D29" i="5"/>
  <c r="C29" i="5"/>
  <c r="F28" i="5"/>
  <c r="E28" i="5"/>
  <c r="D28" i="5"/>
  <c r="C28" i="5"/>
  <c r="F27" i="5"/>
  <c r="E27" i="5"/>
  <c r="D27" i="5"/>
  <c r="C27" i="5"/>
  <c r="F26" i="5"/>
  <c r="E26" i="5"/>
  <c r="D26" i="5"/>
  <c r="C26" i="5"/>
  <c r="F25" i="5"/>
  <c r="E25" i="5"/>
  <c r="D25" i="5"/>
  <c r="C25" i="5"/>
  <c r="F24" i="5"/>
  <c r="E24" i="5"/>
  <c r="D24" i="5"/>
  <c r="C24" i="5"/>
  <c r="F23" i="5"/>
  <c r="E23" i="5"/>
  <c r="D23" i="5"/>
  <c r="C23" i="5"/>
  <c r="F22" i="5"/>
  <c r="E22" i="5"/>
  <c r="D22" i="5"/>
  <c r="C22" i="5"/>
  <c r="F21" i="5"/>
  <c r="E21" i="5"/>
  <c r="D21" i="5"/>
  <c r="C21" i="5"/>
  <c r="F20" i="5"/>
  <c r="E20" i="5"/>
  <c r="D20" i="5"/>
  <c r="C20" i="5"/>
  <c r="F19" i="5"/>
  <c r="E19" i="5"/>
  <c r="D19" i="5"/>
  <c r="C19" i="5"/>
  <c r="F18" i="5"/>
  <c r="E18" i="5"/>
  <c r="D18" i="5"/>
  <c r="C18" i="5"/>
  <c r="F17" i="5"/>
  <c r="E17" i="5"/>
  <c r="D17" i="5"/>
  <c r="C17" i="5"/>
  <c r="F16" i="5"/>
  <c r="E16" i="5"/>
  <c r="D16" i="5"/>
  <c r="C16" i="5"/>
  <c r="F15" i="5"/>
  <c r="E15" i="5"/>
  <c r="D15" i="5"/>
  <c r="C15" i="5"/>
  <c r="F14" i="5"/>
  <c r="E14" i="5"/>
  <c r="D14" i="5"/>
  <c r="C14" i="5"/>
  <c r="F13" i="5"/>
  <c r="E13" i="5"/>
  <c r="D13" i="5"/>
  <c r="C13" i="5"/>
  <c r="F12" i="5"/>
  <c r="E12" i="5"/>
  <c r="D12" i="5"/>
  <c r="C12" i="5"/>
  <c r="F11" i="5"/>
  <c r="E11" i="5"/>
  <c r="D11" i="5"/>
  <c r="C11" i="5"/>
  <c r="F10" i="5"/>
  <c r="E10" i="5"/>
  <c r="D10" i="5"/>
  <c r="C10" i="5"/>
  <c r="F9" i="5"/>
  <c r="F33" i="5" s="1"/>
  <c r="E9" i="5"/>
  <c r="E33" i="5" s="1"/>
  <c r="D9" i="5"/>
  <c r="D33" i="5" s="1"/>
  <c r="C9" i="5"/>
  <c r="C33" i="5" s="1"/>
  <c r="B5" i="5"/>
  <c r="B4" i="5"/>
  <c r="B3" i="5"/>
  <c r="I32" i="4"/>
  <c r="H32" i="4"/>
  <c r="G32" i="4"/>
  <c r="F32" i="4"/>
  <c r="E32" i="4"/>
  <c r="D32" i="4"/>
  <c r="C32" i="4"/>
  <c r="I31" i="4"/>
  <c r="H31" i="4"/>
  <c r="G31" i="4"/>
  <c r="F31" i="4"/>
  <c r="E31" i="4"/>
  <c r="D31" i="4"/>
  <c r="C31" i="4"/>
  <c r="I30" i="4"/>
  <c r="H30" i="4"/>
  <c r="G30" i="4"/>
  <c r="F30" i="4"/>
  <c r="E30" i="4"/>
  <c r="D30" i="4"/>
  <c r="C30" i="4"/>
  <c r="I29" i="4"/>
  <c r="H29" i="4"/>
  <c r="G29" i="4"/>
  <c r="F29" i="4"/>
  <c r="E29" i="4"/>
  <c r="D29" i="4"/>
  <c r="C29" i="4"/>
  <c r="I28" i="4"/>
  <c r="H28" i="4"/>
  <c r="G28" i="4"/>
  <c r="F28" i="4"/>
  <c r="E28" i="4"/>
  <c r="D28" i="4"/>
  <c r="C28" i="4"/>
  <c r="I27" i="4"/>
  <c r="H27" i="4"/>
  <c r="G27" i="4"/>
  <c r="F27" i="4"/>
  <c r="E27" i="4"/>
  <c r="D27" i="4"/>
  <c r="C27" i="4"/>
  <c r="I26" i="4"/>
  <c r="H26" i="4"/>
  <c r="G26" i="4"/>
  <c r="F26" i="4"/>
  <c r="E26" i="4"/>
  <c r="D26" i="4"/>
  <c r="C26" i="4"/>
  <c r="I25" i="4"/>
  <c r="H25" i="4"/>
  <c r="G25" i="4"/>
  <c r="F25" i="4"/>
  <c r="E25" i="4"/>
  <c r="D25" i="4"/>
  <c r="C25" i="4"/>
  <c r="I24" i="4"/>
  <c r="H24" i="4"/>
  <c r="G24" i="4"/>
  <c r="F24" i="4"/>
  <c r="E24" i="4"/>
  <c r="D24" i="4"/>
  <c r="C24" i="4"/>
  <c r="I23" i="4"/>
  <c r="H23" i="4"/>
  <c r="G23" i="4"/>
  <c r="F23" i="4"/>
  <c r="E23" i="4"/>
  <c r="D23" i="4"/>
  <c r="C23" i="4"/>
  <c r="I22" i="4"/>
  <c r="H22" i="4"/>
  <c r="G22" i="4"/>
  <c r="F22" i="4"/>
  <c r="E22" i="4"/>
  <c r="D22" i="4"/>
  <c r="C22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B5" i="4"/>
  <c r="B4" i="4"/>
  <c r="B3" i="4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  <c r="I14" i="3"/>
  <c r="H14" i="3"/>
  <c r="G14" i="3"/>
  <c r="F14" i="3"/>
  <c r="E14" i="3"/>
  <c r="D14" i="3"/>
  <c r="C14" i="3"/>
  <c r="I13" i="3"/>
  <c r="H13" i="3"/>
  <c r="G13" i="3"/>
  <c r="F13" i="3"/>
  <c r="E13" i="3"/>
  <c r="D13" i="3"/>
  <c r="C13" i="3"/>
  <c r="I12" i="3"/>
  <c r="H12" i="3"/>
  <c r="G12" i="3"/>
  <c r="F12" i="3"/>
  <c r="E12" i="3"/>
  <c r="D12" i="3"/>
  <c r="C12" i="3"/>
  <c r="I11" i="3"/>
  <c r="H11" i="3"/>
  <c r="G11" i="3"/>
  <c r="F11" i="3"/>
  <c r="E11" i="3"/>
  <c r="D11" i="3"/>
  <c r="C11" i="3"/>
  <c r="I10" i="3"/>
  <c r="H10" i="3"/>
  <c r="G10" i="3"/>
  <c r="F10" i="3"/>
  <c r="E10" i="3"/>
  <c r="D10" i="3"/>
  <c r="C10" i="3"/>
  <c r="I9" i="3"/>
  <c r="I33" i="3" s="1"/>
  <c r="H9" i="3"/>
  <c r="H33" i="3" s="1"/>
  <c r="G9" i="3"/>
  <c r="G33" i="3" s="1"/>
  <c r="F9" i="3"/>
  <c r="F33" i="3" s="1"/>
  <c r="E9" i="3"/>
  <c r="E33" i="3" s="1"/>
  <c r="D9" i="3"/>
  <c r="D33" i="3" s="1"/>
  <c r="C9" i="3"/>
  <c r="C33" i="3" s="1"/>
  <c r="B5" i="3"/>
  <c r="B4" i="3"/>
  <c r="B3" i="3"/>
  <c r="I32" i="2"/>
  <c r="H32" i="2"/>
  <c r="G32" i="2"/>
  <c r="F32" i="2"/>
  <c r="E32" i="2"/>
  <c r="D32" i="2"/>
  <c r="C32" i="2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I26" i="2"/>
  <c r="H26" i="2"/>
  <c r="G26" i="2"/>
  <c r="F26" i="2"/>
  <c r="E26" i="2"/>
  <c r="D26" i="2"/>
  <c r="C26" i="2"/>
  <c r="I25" i="2"/>
  <c r="H25" i="2"/>
  <c r="G25" i="2"/>
  <c r="F25" i="2"/>
  <c r="E25" i="2"/>
  <c r="D25" i="2"/>
  <c r="C25" i="2"/>
  <c r="I24" i="2"/>
  <c r="H24" i="2"/>
  <c r="G24" i="2"/>
  <c r="F24" i="2"/>
  <c r="E24" i="2"/>
  <c r="D24" i="2"/>
  <c r="C24" i="2"/>
  <c r="I23" i="2"/>
  <c r="H23" i="2"/>
  <c r="G23" i="2"/>
  <c r="F23" i="2"/>
  <c r="E23" i="2"/>
  <c r="D23" i="2"/>
  <c r="C23" i="2"/>
  <c r="I22" i="2"/>
  <c r="H22" i="2"/>
  <c r="G22" i="2"/>
  <c r="F22" i="2"/>
  <c r="E22" i="2"/>
  <c r="D22" i="2"/>
  <c r="C22" i="2"/>
  <c r="I21" i="2"/>
  <c r="H21" i="2"/>
  <c r="G21" i="2"/>
  <c r="F21" i="2"/>
  <c r="E21" i="2"/>
  <c r="D21" i="2"/>
  <c r="C21" i="2"/>
  <c r="I20" i="2"/>
  <c r="H20" i="2"/>
  <c r="G20" i="2"/>
  <c r="F20" i="2"/>
  <c r="E20" i="2"/>
  <c r="D20" i="2"/>
  <c r="C20" i="2"/>
  <c r="I19" i="2"/>
  <c r="H19" i="2"/>
  <c r="G19" i="2"/>
  <c r="F19" i="2"/>
  <c r="E19" i="2"/>
  <c r="D19" i="2"/>
  <c r="C19" i="2"/>
  <c r="I18" i="2"/>
  <c r="H18" i="2"/>
  <c r="G18" i="2"/>
  <c r="F18" i="2"/>
  <c r="E18" i="2"/>
  <c r="D18" i="2"/>
  <c r="C18" i="2"/>
  <c r="I17" i="2"/>
  <c r="H17" i="2"/>
  <c r="G17" i="2"/>
  <c r="F17" i="2"/>
  <c r="E17" i="2"/>
  <c r="D17" i="2"/>
  <c r="C17" i="2"/>
  <c r="I16" i="2"/>
  <c r="H16" i="2"/>
  <c r="G16" i="2"/>
  <c r="F16" i="2"/>
  <c r="E16" i="2"/>
  <c r="D16" i="2"/>
  <c r="C16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I11" i="2"/>
  <c r="H11" i="2"/>
  <c r="G11" i="2"/>
  <c r="F11" i="2"/>
  <c r="E11" i="2"/>
  <c r="D11" i="2"/>
  <c r="C11" i="2"/>
  <c r="I10" i="2"/>
  <c r="H10" i="2"/>
  <c r="G10" i="2"/>
  <c r="F10" i="2"/>
  <c r="E10" i="2"/>
  <c r="D10" i="2"/>
  <c r="C10" i="2"/>
  <c r="I9" i="2"/>
  <c r="I33" i="2" s="1"/>
  <c r="H9" i="2"/>
  <c r="H33" i="2" s="1"/>
  <c r="G9" i="2"/>
  <c r="G33" i="2" s="1"/>
  <c r="F9" i="2"/>
  <c r="F33" i="2" s="1"/>
  <c r="E9" i="2"/>
  <c r="E33" i="2" s="1"/>
  <c r="D9" i="2"/>
  <c r="D33" i="2" s="1"/>
  <c r="C9" i="2"/>
  <c r="C33" i="2" s="1"/>
  <c r="B5" i="2"/>
  <c r="B4" i="2"/>
  <c r="B3" i="2"/>
  <c r="I32" i="1"/>
  <c r="H32" i="1"/>
  <c r="G32" i="1"/>
  <c r="F32" i="1"/>
  <c r="E32" i="1"/>
  <c r="D32" i="1"/>
  <c r="C32" i="1"/>
  <c r="I31" i="1"/>
  <c r="H31" i="1"/>
  <c r="G31" i="1"/>
  <c r="F31" i="1"/>
  <c r="E31" i="1"/>
  <c r="D31" i="1"/>
  <c r="C31" i="1"/>
  <c r="I30" i="1"/>
  <c r="H30" i="1"/>
  <c r="G30" i="1"/>
  <c r="F30" i="1"/>
  <c r="E30" i="1"/>
  <c r="D30" i="1"/>
  <c r="C30" i="1"/>
  <c r="I29" i="1"/>
  <c r="H29" i="1"/>
  <c r="G29" i="1"/>
  <c r="F29" i="1"/>
  <c r="E29" i="1"/>
  <c r="D29" i="1"/>
  <c r="C29" i="1"/>
  <c r="I28" i="1"/>
  <c r="H28" i="1"/>
  <c r="G28" i="1"/>
  <c r="F28" i="1"/>
  <c r="E28" i="1"/>
  <c r="D28" i="1"/>
  <c r="C28" i="1"/>
  <c r="I27" i="1"/>
  <c r="H27" i="1"/>
  <c r="G27" i="1"/>
  <c r="F27" i="1"/>
  <c r="E27" i="1"/>
  <c r="D27" i="1"/>
  <c r="C27" i="1"/>
  <c r="I26" i="1"/>
  <c r="H26" i="1"/>
  <c r="G26" i="1"/>
  <c r="F26" i="1"/>
  <c r="E26" i="1"/>
  <c r="D26" i="1"/>
  <c r="C26" i="1"/>
  <c r="I25" i="1"/>
  <c r="H25" i="1"/>
  <c r="G25" i="1"/>
  <c r="F25" i="1"/>
  <c r="E25" i="1"/>
  <c r="D25" i="1"/>
  <c r="C25" i="1"/>
  <c r="I24" i="1"/>
  <c r="H24" i="1"/>
  <c r="G24" i="1"/>
  <c r="F24" i="1"/>
  <c r="E24" i="1"/>
  <c r="D24" i="1"/>
  <c r="C24" i="1"/>
  <c r="I23" i="1"/>
  <c r="H23" i="1"/>
  <c r="G23" i="1"/>
  <c r="F23" i="1"/>
  <c r="E23" i="1"/>
  <c r="D23" i="1"/>
  <c r="C23" i="1"/>
  <c r="I22" i="1"/>
  <c r="H22" i="1"/>
  <c r="G22" i="1"/>
  <c r="F22" i="1"/>
  <c r="E22" i="1"/>
  <c r="D22" i="1"/>
  <c r="C22" i="1"/>
  <c r="I21" i="1"/>
  <c r="H21" i="1"/>
  <c r="G21" i="1"/>
  <c r="F21" i="1"/>
  <c r="E21" i="1"/>
  <c r="D21" i="1"/>
  <c r="C21" i="1"/>
  <c r="I20" i="1"/>
  <c r="H20" i="1"/>
  <c r="G20" i="1"/>
  <c r="F20" i="1"/>
  <c r="E20" i="1"/>
  <c r="D20" i="1"/>
  <c r="C20" i="1"/>
  <c r="I19" i="1"/>
  <c r="H19" i="1"/>
  <c r="G19" i="1"/>
  <c r="F19" i="1"/>
  <c r="E19" i="1"/>
  <c r="D19" i="1"/>
  <c r="C19" i="1"/>
  <c r="I18" i="1"/>
  <c r="H18" i="1"/>
  <c r="G18" i="1"/>
  <c r="F18" i="1"/>
  <c r="E18" i="1"/>
  <c r="D18" i="1"/>
  <c r="C18" i="1"/>
  <c r="I17" i="1"/>
  <c r="H17" i="1"/>
  <c r="G17" i="1"/>
  <c r="F17" i="1"/>
  <c r="E17" i="1"/>
  <c r="D17" i="1"/>
  <c r="C17" i="1"/>
  <c r="I16" i="1"/>
  <c r="H16" i="1"/>
  <c r="G16" i="1"/>
  <c r="F16" i="1"/>
  <c r="E16" i="1"/>
  <c r="D16" i="1"/>
  <c r="C16" i="1"/>
  <c r="I15" i="1"/>
  <c r="H15" i="1"/>
  <c r="G15" i="1"/>
  <c r="F15" i="1"/>
  <c r="E15" i="1"/>
  <c r="D15" i="1"/>
  <c r="C15" i="1"/>
  <c r="I14" i="1"/>
  <c r="H14" i="1"/>
  <c r="G14" i="1"/>
  <c r="F14" i="1"/>
  <c r="E14" i="1"/>
  <c r="D14" i="1"/>
  <c r="C14" i="1"/>
  <c r="I13" i="1"/>
  <c r="H13" i="1"/>
  <c r="G13" i="1"/>
  <c r="F13" i="1"/>
  <c r="E13" i="1"/>
  <c r="D13" i="1"/>
  <c r="C13" i="1"/>
  <c r="I12" i="1"/>
  <c r="H12" i="1"/>
  <c r="G12" i="1"/>
  <c r="F12" i="1"/>
  <c r="E12" i="1"/>
  <c r="D12" i="1"/>
  <c r="C12" i="1"/>
  <c r="I11" i="1"/>
  <c r="H11" i="1"/>
  <c r="G11" i="1"/>
  <c r="F11" i="1"/>
  <c r="E11" i="1"/>
  <c r="D11" i="1"/>
  <c r="C11" i="1"/>
  <c r="I10" i="1"/>
  <c r="H10" i="1"/>
  <c r="G10" i="1"/>
  <c r="F10" i="1"/>
  <c r="E10" i="1"/>
  <c r="D10" i="1"/>
  <c r="C10" i="1"/>
  <c r="I9" i="1"/>
  <c r="I33" i="1" s="1"/>
  <c r="H9" i="1"/>
  <c r="H33" i="1" s="1"/>
  <c r="G9" i="1"/>
  <c r="G33" i="1" s="1"/>
  <c r="F9" i="1"/>
  <c r="F33" i="1" s="1"/>
  <c r="E9" i="1"/>
  <c r="E33" i="1" s="1"/>
  <c r="D9" i="1"/>
  <c r="D33" i="1" s="1"/>
  <c r="C9" i="1"/>
  <c r="C33" i="1" s="1"/>
  <c r="B5" i="1"/>
  <c r="B4" i="1"/>
  <c r="B3" i="1"/>
  <c r="H33" i="4" l="1"/>
  <c r="I33" i="4"/>
  <c r="G33" i="4"/>
  <c r="C33" i="4"/>
  <c r="D33" i="4"/>
  <c r="E33" i="4"/>
  <c r="F33" i="4"/>
  <c r="G10" i="5" l="1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9" i="5" l="1"/>
  <c r="G33" i="5" s="1"/>
  <c r="I28" i="5" l="1"/>
  <c r="I20" i="5"/>
  <c r="I12" i="5"/>
  <c r="I21" i="5"/>
  <c r="I13" i="5"/>
  <c r="I29" i="5"/>
  <c r="I32" i="5"/>
  <c r="I24" i="5"/>
  <c r="H9" i="5"/>
  <c r="I31" i="5" l="1"/>
  <c r="H14" i="5"/>
  <c r="H23" i="5"/>
  <c r="H11" i="5"/>
  <c r="H33" i="5" s="1"/>
  <c r="I25" i="5"/>
  <c r="I10" i="5"/>
  <c r="H16" i="5"/>
  <c r="H26" i="5"/>
  <c r="H15" i="5"/>
  <c r="I14" i="5"/>
  <c r="H22" i="5"/>
  <c r="H21" i="5"/>
  <c r="I23" i="5"/>
  <c r="H24" i="5"/>
  <c r="H12" i="5"/>
  <c r="H32" i="5"/>
  <c r="H31" i="5"/>
  <c r="H10" i="5"/>
  <c r="H29" i="5"/>
  <c r="I16" i="5"/>
  <c r="I30" i="5"/>
  <c r="I27" i="5"/>
  <c r="I19" i="5"/>
  <c r="H20" i="5"/>
  <c r="H18" i="5"/>
  <c r="I18" i="5"/>
  <c r="I26" i="5"/>
  <c r="H17" i="5"/>
  <c r="I17" i="5"/>
  <c r="H25" i="5"/>
  <c r="H13" i="5"/>
  <c r="H30" i="5"/>
  <c r="H19" i="5"/>
  <c r="H28" i="5"/>
  <c r="I15" i="5"/>
  <c r="I11" i="5"/>
  <c r="I22" i="5"/>
  <c r="H27" i="5"/>
  <c r="I9" i="5"/>
  <c r="I33" i="5" l="1"/>
</calcChain>
</file>

<file path=xl/sharedStrings.xml><?xml version="1.0" encoding="utf-8"?>
<sst xmlns="http://schemas.openxmlformats.org/spreadsheetml/2006/main" count="175" uniqueCount="35">
  <si>
    <t>1. Subjektet Pjesëmarrëse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</si>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</sst>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1"/>
  </cellStyleXfs>
  <cellXfs count="19">
    <xf numFmtId="0" fontId="0" fillId="0" borderId="0" xfId="0"/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4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Alignment="1">
      <alignment wrapText="1"/>
    </xf>
    <xf numFmtId="0" fontId="2" fillId="2" borderId="1" xfId="1" applyFont="1" applyFill="1" applyAlignment="1">
      <alignment horizontal="center" vertic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1" fillId="3" borderId="1" xfId="1" applyFill="1" applyAlignment="1">
      <alignment wrapText="1"/>
    </xf>
    <xf numFmtId="0" fontId="1" fillId="3" borderId="1" xfId="1" applyFill="1" applyAlignment="1">
      <alignment horizontal="center" wrapText="1"/>
    </xf>
    <xf numFmtId="2" fontId="1" fillId="3" borderId="1" xfId="1" applyNumberFormat="1" applyFill="1" applyAlignment="1">
      <alignment horizontal="center" wrapText="1"/>
    </xf>
    <xf numFmtId="0" fontId="2" fillId="4" borderId="1" xfId="1" applyFont="1" applyFill="1" applyAlignment="1">
      <alignment horizontal="center"/>
    </xf>
    <xf numFmtId="2" fontId="2" fillId="4" borderId="1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.%20Ankande%20Kapacitet%20Rezerv&#235;%20aFRR%20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i i Kërkuar"/>
      <sheetName val="Ayen AS Energji"/>
      <sheetName val="Devoll Hydropower"/>
      <sheetName val="KESH"/>
      <sheetName val="Kapaciteti i Ofruar"/>
      <sheetName val="Çmimet e ofruar"/>
      <sheetName val="Kapaciteti i Fituar"/>
      <sheetName val="Total"/>
      <sheetName val="Procesverbal"/>
      <sheetName val="Kapaciteti Total"/>
      <sheetName val="Çmimet e fituar"/>
      <sheetName val="Pjesëmarrja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>
        <row r="4">
          <cell r="AD4">
            <v>55</v>
          </cell>
          <cell r="AE4">
            <v>55</v>
          </cell>
          <cell r="AF4">
            <v>55</v>
          </cell>
          <cell r="AG4">
            <v>55</v>
          </cell>
          <cell r="AH4">
            <v>55</v>
          </cell>
        </row>
        <row r="5">
          <cell r="AD5">
            <v>55</v>
          </cell>
          <cell r="AE5">
            <v>55</v>
          </cell>
          <cell r="AF5">
            <v>55</v>
          </cell>
          <cell r="AG5">
            <v>55</v>
          </cell>
          <cell r="AH5">
            <v>55</v>
          </cell>
        </row>
        <row r="6">
          <cell r="AD6">
            <v>55</v>
          </cell>
          <cell r="AE6">
            <v>55</v>
          </cell>
          <cell r="AF6">
            <v>55</v>
          </cell>
          <cell r="AG6">
            <v>55</v>
          </cell>
          <cell r="AH6">
            <v>55</v>
          </cell>
        </row>
        <row r="7">
          <cell r="AD7">
            <v>55</v>
          </cell>
          <cell r="AE7">
            <v>55</v>
          </cell>
          <cell r="AF7">
            <v>55</v>
          </cell>
          <cell r="AG7">
            <v>55</v>
          </cell>
          <cell r="AH7">
            <v>55</v>
          </cell>
        </row>
        <row r="8">
          <cell r="AD8">
            <v>55</v>
          </cell>
          <cell r="AE8">
            <v>55</v>
          </cell>
          <cell r="AF8">
            <v>55</v>
          </cell>
          <cell r="AG8">
            <v>55</v>
          </cell>
          <cell r="AH8">
            <v>55</v>
          </cell>
        </row>
        <row r="9">
          <cell r="AD9">
            <v>55</v>
          </cell>
          <cell r="AE9">
            <v>55</v>
          </cell>
          <cell r="AF9">
            <v>55</v>
          </cell>
          <cell r="AG9">
            <v>55</v>
          </cell>
          <cell r="AH9">
            <v>55</v>
          </cell>
        </row>
        <row r="10">
          <cell r="AD10">
            <v>45</v>
          </cell>
          <cell r="AE10">
            <v>45</v>
          </cell>
          <cell r="AF10">
            <v>45</v>
          </cell>
          <cell r="AG10">
            <v>45</v>
          </cell>
          <cell r="AH10">
            <v>45</v>
          </cell>
        </row>
        <row r="11">
          <cell r="AD11">
            <v>45</v>
          </cell>
          <cell r="AE11">
            <v>45</v>
          </cell>
          <cell r="AF11">
            <v>45</v>
          </cell>
          <cell r="AG11">
            <v>45</v>
          </cell>
          <cell r="AH11">
            <v>45</v>
          </cell>
        </row>
        <row r="12">
          <cell r="AD12">
            <v>45</v>
          </cell>
          <cell r="AE12">
            <v>45</v>
          </cell>
          <cell r="AF12">
            <v>45</v>
          </cell>
          <cell r="AG12">
            <v>45</v>
          </cell>
          <cell r="AH12">
            <v>45</v>
          </cell>
        </row>
        <row r="13">
          <cell r="AD13">
            <v>45</v>
          </cell>
          <cell r="AE13">
            <v>45</v>
          </cell>
          <cell r="AF13">
            <v>45</v>
          </cell>
          <cell r="AG13">
            <v>45</v>
          </cell>
          <cell r="AH13">
            <v>45</v>
          </cell>
        </row>
        <row r="14">
          <cell r="AD14">
            <v>45</v>
          </cell>
          <cell r="AE14">
            <v>45</v>
          </cell>
          <cell r="AF14">
            <v>45</v>
          </cell>
          <cell r="AG14">
            <v>45</v>
          </cell>
          <cell r="AH14">
            <v>45</v>
          </cell>
        </row>
        <row r="15">
          <cell r="AD15">
            <v>45</v>
          </cell>
          <cell r="AE15">
            <v>45</v>
          </cell>
          <cell r="AF15">
            <v>45</v>
          </cell>
          <cell r="AG15">
            <v>45</v>
          </cell>
          <cell r="AH15">
            <v>45</v>
          </cell>
        </row>
        <row r="16">
          <cell r="AD16">
            <v>45</v>
          </cell>
          <cell r="AE16">
            <v>45</v>
          </cell>
          <cell r="AF16">
            <v>45</v>
          </cell>
          <cell r="AG16">
            <v>45</v>
          </cell>
          <cell r="AH16">
            <v>45</v>
          </cell>
        </row>
        <row r="17">
          <cell r="AD17">
            <v>45</v>
          </cell>
          <cell r="AE17">
            <v>45</v>
          </cell>
          <cell r="AF17">
            <v>45</v>
          </cell>
          <cell r="AG17">
            <v>45</v>
          </cell>
          <cell r="AH17">
            <v>45</v>
          </cell>
        </row>
        <row r="18">
          <cell r="AD18">
            <v>45</v>
          </cell>
          <cell r="AE18">
            <v>45</v>
          </cell>
          <cell r="AF18">
            <v>45</v>
          </cell>
          <cell r="AG18">
            <v>45</v>
          </cell>
          <cell r="AH18">
            <v>45</v>
          </cell>
        </row>
        <row r="19">
          <cell r="AD19">
            <v>45</v>
          </cell>
          <cell r="AE19">
            <v>45</v>
          </cell>
          <cell r="AF19">
            <v>45</v>
          </cell>
          <cell r="AG19">
            <v>45</v>
          </cell>
          <cell r="AH19">
            <v>45</v>
          </cell>
        </row>
        <row r="20">
          <cell r="AD20">
            <v>45</v>
          </cell>
          <cell r="AE20">
            <v>45</v>
          </cell>
          <cell r="AF20">
            <v>45</v>
          </cell>
          <cell r="AG20">
            <v>45</v>
          </cell>
          <cell r="AH20">
            <v>45</v>
          </cell>
        </row>
        <row r="21">
          <cell r="AD21">
            <v>45</v>
          </cell>
          <cell r="AE21">
            <v>45</v>
          </cell>
          <cell r="AF21">
            <v>45</v>
          </cell>
          <cell r="AG21">
            <v>45</v>
          </cell>
          <cell r="AH21">
            <v>45</v>
          </cell>
        </row>
        <row r="22">
          <cell r="AD22">
            <v>45</v>
          </cell>
          <cell r="AE22">
            <v>45</v>
          </cell>
          <cell r="AF22">
            <v>45</v>
          </cell>
          <cell r="AG22">
            <v>45</v>
          </cell>
          <cell r="AH22">
            <v>45</v>
          </cell>
        </row>
        <row r="23">
          <cell r="AD23">
            <v>45</v>
          </cell>
          <cell r="AE23">
            <v>45</v>
          </cell>
          <cell r="AF23">
            <v>45</v>
          </cell>
          <cell r="AG23">
            <v>45</v>
          </cell>
          <cell r="AH23">
            <v>45</v>
          </cell>
        </row>
        <row r="24">
          <cell r="AD24">
            <v>45</v>
          </cell>
          <cell r="AE24">
            <v>45</v>
          </cell>
          <cell r="AF24">
            <v>45</v>
          </cell>
          <cell r="AG24">
            <v>45</v>
          </cell>
          <cell r="AH24">
            <v>45</v>
          </cell>
        </row>
        <row r="25">
          <cell r="AD25">
            <v>45</v>
          </cell>
          <cell r="AE25">
            <v>45</v>
          </cell>
          <cell r="AF25">
            <v>45</v>
          </cell>
          <cell r="AG25">
            <v>45</v>
          </cell>
          <cell r="AH25">
            <v>45</v>
          </cell>
        </row>
        <row r="26">
          <cell r="AD26">
            <v>55</v>
          </cell>
          <cell r="AE26">
            <v>55</v>
          </cell>
          <cell r="AF26">
            <v>55</v>
          </cell>
          <cell r="AG26">
            <v>55</v>
          </cell>
          <cell r="AH26">
            <v>55</v>
          </cell>
        </row>
        <row r="27">
          <cell r="AD27">
            <v>65</v>
          </cell>
          <cell r="AE27">
            <v>65</v>
          </cell>
          <cell r="AF27">
            <v>65</v>
          </cell>
          <cell r="AG27">
            <v>65</v>
          </cell>
          <cell r="AH27">
            <v>65</v>
          </cell>
        </row>
      </sheetData>
      <sheetData sheetId="1" refreshError="1"/>
      <sheetData sheetId="2" refreshError="1"/>
      <sheetData sheetId="3" refreshError="1"/>
      <sheetData sheetId="4">
        <row r="88">
          <cell r="AD88">
            <v>55</v>
          </cell>
          <cell r="AE88">
            <v>55</v>
          </cell>
          <cell r="AF88">
            <v>55</v>
          </cell>
          <cell r="AG88">
            <v>55</v>
          </cell>
          <cell r="AH88">
            <v>55</v>
          </cell>
        </row>
        <row r="89">
          <cell r="AD89">
            <v>55</v>
          </cell>
          <cell r="AE89">
            <v>55</v>
          </cell>
          <cell r="AF89">
            <v>55</v>
          </cell>
          <cell r="AG89">
            <v>55</v>
          </cell>
          <cell r="AH89">
            <v>55</v>
          </cell>
        </row>
        <row r="90">
          <cell r="AD90">
            <v>55</v>
          </cell>
          <cell r="AE90">
            <v>55</v>
          </cell>
          <cell r="AF90">
            <v>55</v>
          </cell>
          <cell r="AG90">
            <v>55</v>
          </cell>
          <cell r="AH90">
            <v>55</v>
          </cell>
        </row>
        <row r="91">
          <cell r="AD91">
            <v>55</v>
          </cell>
          <cell r="AE91">
            <v>55</v>
          </cell>
          <cell r="AF91">
            <v>55</v>
          </cell>
          <cell r="AG91">
            <v>55</v>
          </cell>
          <cell r="AH91">
            <v>55</v>
          </cell>
        </row>
        <row r="92">
          <cell r="AD92">
            <v>55</v>
          </cell>
          <cell r="AE92">
            <v>55</v>
          </cell>
          <cell r="AF92">
            <v>55</v>
          </cell>
          <cell r="AG92">
            <v>55</v>
          </cell>
          <cell r="AH92">
            <v>55</v>
          </cell>
        </row>
        <row r="93">
          <cell r="AD93">
            <v>55</v>
          </cell>
          <cell r="AE93">
            <v>55</v>
          </cell>
          <cell r="AF93">
            <v>55</v>
          </cell>
          <cell r="AG93">
            <v>55</v>
          </cell>
          <cell r="AH93">
            <v>55</v>
          </cell>
        </row>
        <row r="94">
          <cell r="AD94">
            <v>50</v>
          </cell>
          <cell r="AE94">
            <v>50</v>
          </cell>
          <cell r="AF94">
            <v>50</v>
          </cell>
          <cell r="AG94">
            <v>50</v>
          </cell>
          <cell r="AH94">
            <v>50</v>
          </cell>
        </row>
        <row r="95">
          <cell r="AD95">
            <v>50</v>
          </cell>
          <cell r="AE95">
            <v>50</v>
          </cell>
          <cell r="AF95">
            <v>50</v>
          </cell>
          <cell r="AG95">
            <v>50</v>
          </cell>
          <cell r="AH95">
            <v>50</v>
          </cell>
        </row>
        <row r="96">
          <cell r="AD96">
            <v>50</v>
          </cell>
          <cell r="AE96">
            <v>50</v>
          </cell>
          <cell r="AF96">
            <v>50</v>
          </cell>
          <cell r="AG96">
            <v>50</v>
          </cell>
          <cell r="AH96">
            <v>50</v>
          </cell>
        </row>
        <row r="97">
          <cell r="AD97">
            <v>45</v>
          </cell>
          <cell r="AE97">
            <v>45</v>
          </cell>
          <cell r="AF97">
            <v>45</v>
          </cell>
          <cell r="AG97">
            <v>45</v>
          </cell>
          <cell r="AH97">
            <v>45</v>
          </cell>
        </row>
        <row r="98">
          <cell r="AD98">
            <v>45</v>
          </cell>
          <cell r="AE98">
            <v>45</v>
          </cell>
          <cell r="AF98">
            <v>45</v>
          </cell>
          <cell r="AG98">
            <v>45</v>
          </cell>
          <cell r="AH98">
            <v>45</v>
          </cell>
        </row>
        <row r="99">
          <cell r="AD99">
            <v>45</v>
          </cell>
          <cell r="AE99">
            <v>45</v>
          </cell>
          <cell r="AF99">
            <v>45</v>
          </cell>
          <cell r="AG99">
            <v>45</v>
          </cell>
          <cell r="AH99">
            <v>45</v>
          </cell>
        </row>
        <row r="100">
          <cell r="AD100">
            <v>45</v>
          </cell>
          <cell r="AE100">
            <v>45</v>
          </cell>
          <cell r="AF100">
            <v>45</v>
          </cell>
          <cell r="AG100">
            <v>45</v>
          </cell>
          <cell r="AH100">
            <v>45</v>
          </cell>
        </row>
        <row r="101">
          <cell r="AD101">
            <v>45</v>
          </cell>
          <cell r="AE101">
            <v>45</v>
          </cell>
          <cell r="AF101">
            <v>45</v>
          </cell>
          <cell r="AG101">
            <v>45</v>
          </cell>
          <cell r="AH101">
            <v>45</v>
          </cell>
        </row>
        <row r="102">
          <cell r="AD102">
            <v>45</v>
          </cell>
          <cell r="AE102">
            <v>45</v>
          </cell>
          <cell r="AF102">
            <v>45</v>
          </cell>
          <cell r="AG102">
            <v>45</v>
          </cell>
          <cell r="AH102">
            <v>45</v>
          </cell>
        </row>
        <row r="103">
          <cell r="AD103">
            <v>45</v>
          </cell>
          <cell r="AE103">
            <v>45</v>
          </cell>
          <cell r="AF103">
            <v>45</v>
          </cell>
          <cell r="AG103">
            <v>45</v>
          </cell>
          <cell r="AH103">
            <v>45</v>
          </cell>
        </row>
        <row r="104">
          <cell r="AD104">
            <v>45</v>
          </cell>
          <cell r="AE104">
            <v>45</v>
          </cell>
          <cell r="AF104">
            <v>45</v>
          </cell>
          <cell r="AG104">
            <v>45</v>
          </cell>
          <cell r="AH104">
            <v>45</v>
          </cell>
        </row>
        <row r="105">
          <cell r="AD105">
            <v>50</v>
          </cell>
          <cell r="AE105">
            <v>50</v>
          </cell>
          <cell r="AF105">
            <v>50</v>
          </cell>
          <cell r="AG105">
            <v>50</v>
          </cell>
          <cell r="AH105">
            <v>50</v>
          </cell>
        </row>
        <row r="106">
          <cell r="AD106">
            <v>53</v>
          </cell>
          <cell r="AE106">
            <v>53</v>
          </cell>
          <cell r="AF106">
            <v>53</v>
          </cell>
          <cell r="AG106">
            <v>53</v>
          </cell>
          <cell r="AH106">
            <v>53</v>
          </cell>
        </row>
        <row r="107">
          <cell r="AD107">
            <v>53</v>
          </cell>
          <cell r="AE107">
            <v>53</v>
          </cell>
          <cell r="AF107">
            <v>53</v>
          </cell>
          <cell r="AG107">
            <v>53</v>
          </cell>
          <cell r="AH107">
            <v>53</v>
          </cell>
        </row>
        <row r="108">
          <cell r="AD108">
            <v>53</v>
          </cell>
          <cell r="AE108">
            <v>53</v>
          </cell>
          <cell r="AF108">
            <v>53</v>
          </cell>
          <cell r="AG108">
            <v>53</v>
          </cell>
          <cell r="AH108">
            <v>53</v>
          </cell>
        </row>
        <row r="109">
          <cell r="AD109">
            <v>53</v>
          </cell>
          <cell r="AE109">
            <v>53</v>
          </cell>
          <cell r="AF109">
            <v>53</v>
          </cell>
          <cell r="AG109">
            <v>53</v>
          </cell>
          <cell r="AH109">
            <v>53</v>
          </cell>
        </row>
        <row r="110">
          <cell r="AD110">
            <v>55</v>
          </cell>
          <cell r="AE110">
            <v>55</v>
          </cell>
          <cell r="AF110">
            <v>55</v>
          </cell>
          <cell r="AG110">
            <v>55</v>
          </cell>
          <cell r="AH110">
            <v>55</v>
          </cell>
        </row>
        <row r="111">
          <cell r="AD111">
            <v>65</v>
          </cell>
          <cell r="AE111">
            <v>65</v>
          </cell>
          <cell r="AF111">
            <v>65</v>
          </cell>
          <cell r="AG111">
            <v>65</v>
          </cell>
          <cell r="AH111">
            <v>65</v>
          </cell>
        </row>
      </sheetData>
      <sheetData sheetId="5">
        <row r="88">
          <cell r="AD88">
            <v>27.9</v>
          </cell>
          <cell r="AE88">
            <v>27.9</v>
          </cell>
          <cell r="AF88">
            <v>27.9</v>
          </cell>
          <cell r="AG88">
            <v>27.9</v>
          </cell>
          <cell r="AH88">
            <v>27.9</v>
          </cell>
        </row>
        <row r="89">
          <cell r="AD89">
            <v>27.9</v>
          </cell>
          <cell r="AE89">
            <v>27.9</v>
          </cell>
          <cell r="AF89">
            <v>27.9</v>
          </cell>
          <cell r="AG89">
            <v>27.9</v>
          </cell>
          <cell r="AH89">
            <v>27.9</v>
          </cell>
        </row>
        <row r="90">
          <cell r="AD90">
            <v>27.9</v>
          </cell>
          <cell r="AE90">
            <v>27.9</v>
          </cell>
          <cell r="AF90">
            <v>27.9</v>
          </cell>
          <cell r="AG90">
            <v>27.9</v>
          </cell>
          <cell r="AH90">
            <v>27.9</v>
          </cell>
        </row>
        <row r="91">
          <cell r="AD91">
            <v>27.9</v>
          </cell>
          <cell r="AE91">
            <v>27.9</v>
          </cell>
          <cell r="AF91">
            <v>27.9</v>
          </cell>
          <cell r="AG91">
            <v>27.9</v>
          </cell>
          <cell r="AH91">
            <v>27.9</v>
          </cell>
        </row>
        <row r="92">
          <cell r="AD92">
            <v>27.9</v>
          </cell>
          <cell r="AE92">
            <v>27.9</v>
          </cell>
          <cell r="AF92">
            <v>27.9</v>
          </cell>
          <cell r="AG92">
            <v>27.9</v>
          </cell>
          <cell r="AH92">
            <v>27.9</v>
          </cell>
        </row>
        <row r="93">
          <cell r="AD93">
            <v>27.9</v>
          </cell>
          <cell r="AE93">
            <v>27.9</v>
          </cell>
          <cell r="AF93">
            <v>27.9</v>
          </cell>
          <cell r="AG93">
            <v>27.9</v>
          </cell>
          <cell r="AH93">
            <v>27.9</v>
          </cell>
        </row>
        <row r="94">
          <cell r="AD94">
            <v>23</v>
          </cell>
          <cell r="AE94">
            <v>23</v>
          </cell>
          <cell r="AF94">
            <v>23</v>
          </cell>
          <cell r="AG94">
            <v>23</v>
          </cell>
          <cell r="AH94">
            <v>23</v>
          </cell>
        </row>
        <row r="95">
          <cell r="AD95">
            <v>19</v>
          </cell>
          <cell r="AE95">
            <v>19</v>
          </cell>
          <cell r="AF95">
            <v>19</v>
          </cell>
          <cell r="AG95">
            <v>19</v>
          </cell>
          <cell r="AH95">
            <v>19</v>
          </cell>
        </row>
        <row r="96">
          <cell r="AD96">
            <v>19</v>
          </cell>
          <cell r="AE96">
            <v>19</v>
          </cell>
          <cell r="AF96">
            <v>19</v>
          </cell>
          <cell r="AG96">
            <v>19</v>
          </cell>
          <cell r="AH96">
            <v>19</v>
          </cell>
        </row>
        <row r="97">
          <cell r="AD97">
            <v>19.399999999999999</v>
          </cell>
          <cell r="AE97">
            <v>19.399999999999999</v>
          </cell>
          <cell r="AF97">
            <v>19.399999999999999</v>
          </cell>
          <cell r="AG97">
            <v>19.399999999999999</v>
          </cell>
          <cell r="AH97">
            <v>19.399999999999999</v>
          </cell>
        </row>
        <row r="98">
          <cell r="AD98">
            <v>19.399999999999999</v>
          </cell>
          <cell r="AE98">
            <v>19.399999999999999</v>
          </cell>
          <cell r="AF98">
            <v>19.399999999999999</v>
          </cell>
          <cell r="AG98">
            <v>19.399999999999999</v>
          </cell>
          <cell r="AH98">
            <v>19.399999999999999</v>
          </cell>
        </row>
        <row r="99">
          <cell r="AD99">
            <v>19.399999999999999</v>
          </cell>
          <cell r="AE99">
            <v>19.399999999999999</v>
          </cell>
          <cell r="AF99">
            <v>19.399999999999999</v>
          </cell>
          <cell r="AG99">
            <v>19.399999999999999</v>
          </cell>
          <cell r="AH99">
            <v>19.399999999999999</v>
          </cell>
        </row>
        <row r="100">
          <cell r="AD100">
            <v>27.5</v>
          </cell>
          <cell r="AE100">
            <v>27.5</v>
          </cell>
          <cell r="AF100">
            <v>27.5</v>
          </cell>
          <cell r="AG100">
            <v>27.5</v>
          </cell>
          <cell r="AH100">
            <v>27.5</v>
          </cell>
        </row>
        <row r="101">
          <cell r="AD101">
            <v>27.5</v>
          </cell>
          <cell r="AE101">
            <v>27.5</v>
          </cell>
          <cell r="AF101">
            <v>27.5</v>
          </cell>
          <cell r="AG101">
            <v>27.5</v>
          </cell>
          <cell r="AH101">
            <v>27.5</v>
          </cell>
        </row>
        <row r="102">
          <cell r="AD102">
            <v>27.5</v>
          </cell>
          <cell r="AE102">
            <v>27.5</v>
          </cell>
          <cell r="AF102">
            <v>27.5</v>
          </cell>
          <cell r="AG102">
            <v>27.5</v>
          </cell>
          <cell r="AH102">
            <v>27.5</v>
          </cell>
        </row>
        <row r="103">
          <cell r="AD103">
            <v>27.5</v>
          </cell>
          <cell r="AE103">
            <v>27.5</v>
          </cell>
          <cell r="AF103">
            <v>27.5</v>
          </cell>
          <cell r="AG103">
            <v>27.5</v>
          </cell>
          <cell r="AH103">
            <v>27.5</v>
          </cell>
        </row>
        <row r="104">
          <cell r="AD104">
            <v>27.9</v>
          </cell>
          <cell r="AE104">
            <v>27.9</v>
          </cell>
          <cell r="AF104">
            <v>27.9</v>
          </cell>
          <cell r="AG104">
            <v>27.9</v>
          </cell>
          <cell r="AH104">
            <v>27.9</v>
          </cell>
        </row>
        <row r="105">
          <cell r="AD105">
            <v>19.399999999999999</v>
          </cell>
          <cell r="AE105">
            <v>19.399999999999999</v>
          </cell>
          <cell r="AF105">
            <v>19.399999999999999</v>
          </cell>
          <cell r="AG105">
            <v>19.399999999999999</v>
          </cell>
          <cell r="AH105">
            <v>19.399999999999999</v>
          </cell>
        </row>
        <row r="106">
          <cell r="AD106">
            <v>19</v>
          </cell>
          <cell r="AE106">
            <v>19</v>
          </cell>
          <cell r="AF106">
            <v>19</v>
          </cell>
          <cell r="AG106">
            <v>19</v>
          </cell>
          <cell r="AH106">
            <v>19</v>
          </cell>
        </row>
        <row r="107">
          <cell r="AD107">
            <v>19</v>
          </cell>
          <cell r="AE107">
            <v>19</v>
          </cell>
          <cell r="AF107">
            <v>19</v>
          </cell>
          <cell r="AG107">
            <v>19</v>
          </cell>
          <cell r="AH107">
            <v>19</v>
          </cell>
        </row>
        <row r="108">
          <cell r="AD108">
            <v>19</v>
          </cell>
          <cell r="AE108">
            <v>19</v>
          </cell>
          <cell r="AF108">
            <v>19</v>
          </cell>
          <cell r="AG108">
            <v>19</v>
          </cell>
          <cell r="AH108">
            <v>19</v>
          </cell>
        </row>
        <row r="109">
          <cell r="AD109">
            <v>19</v>
          </cell>
          <cell r="AE109">
            <v>19</v>
          </cell>
          <cell r="AF109">
            <v>19</v>
          </cell>
          <cell r="AG109">
            <v>19</v>
          </cell>
          <cell r="AH109">
            <v>19</v>
          </cell>
        </row>
        <row r="110">
          <cell r="AD110">
            <v>27.9</v>
          </cell>
          <cell r="AE110">
            <v>27.9</v>
          </cell>
          <cell r="AF110">
            <v>27.9</v>
          </cell>
          <cell r="AG110">
            <v>27.9</v>
          </cell>
          <cell r="AH110">
            <v>27.9</v>
          </cell>
        </row>
        <row r="111">
          <cell r="AD111">
            <v>27.9</v>
          </cell>
          <cell r="AE111">
            <v>27.9</v>
          </cell>
          <cell r="AF111">
            <v>27.9</v>
          </cell>
          <cell r="AG111">
            <v>27.9</v>
          </cell>
          <cell r="AH111">
            <v>27.9</v>
          </cell>
        </row>
        <row r="116">
          <cell r="AD116">
            <v>27.9</v>
          </cell>
          <cell r="AE116">
            <v>27.9</v>
          </cell>
          <cell r="AF116">
            <v>27.9</v>
          </cell>
          <cell r="AG116">
            <v>27.9</v>
          </cell>
          <cell r="AH116">
            <v>27.9</v>
          </cell>
        </row>
        <row r="117">
          <cell r="AD117">
            <v>27.9</v>
          </cell>
          <cell r="AE117">
            <v>27.9</v>
          </cell>
          <cell r="AF117">
            <v>27.9</v>
          </cell>
          <cell r="AG117">
            <v>27.9</v>
          </cell>
          <cell r="AH117">
            <v>27.9</v>
          </cell>
        </row>
        <row r="118">
          <cell r="AD118">
            <v>27.9</v>
          </cell>
          <cell r="AE118">
            <v>27.9</v>
          </cell>
          <cell r="AF118">
            <v>27.9</v>
          </cell>
          <cell r="AG118">
            <v>27.9</v>
          </cell>
          <cell r="AH118">
            <v>27.9</v>
          </cell>
        </row>
        <row r="119">
          <cell r="AD119">
            <v>27.9</v>
          </cell>
          <cell r="AE119">
            <v>27.9</v>
          </cell>
          <cell r="AF119">
            <v>27.9</v>
          </cell>
          <cell r="AG119">
            <v>27.9</v>
          </cell>
          <cell r="AH119">
            <v>27.9</v>
          </cell>
        </row>
        <row r="120">
          <cell r="AD120">
            <v>27.9</v>
          </cell>
          <cell r="AE120">
            <v>27.9</v>
          </cell>
          <cell r="AF120">
            <v>27.9</v>
          </cell>
          <cell r="AG120">
            <v>27.9</v>
          </cell>
          <cell r="AH120">
            <v>27.9</v>
          </cell>
        </row>
        <row r="121">
          <cell r="AD121">
            <v>27.9</v>
          </cell>
          <cell r="AE121">
            <v>27.9</v>
          </cell>
          <cell r="AF121">
            <v>27.9</v>
          </cell>
          <cell r="AG121">
            <v>27.9</v>
          </cell>
          <cell r="AH121">
            <v>27.9</v>
          </cell>
        </row>
        <row r="122">
          <cell r="AD122">
            <v>27.9</v>
          </cell>
          <cell r="AE122">
            <v>27.9</v>
          </cell>
          <cell r="AF122">
            <v>27.9</v>
          </cell>
          <cell r="AG122">
            <v>27.9</v>
          </cell>
          <cell r="AH122">
            <v>27.9</v>
          </cell>
        </row>
        <row r="123">
          <cell r="AD123">
            <v>19.399999999999999</v>
          </cell>
          <cell r="AE123">
            <v>19.399999999999999</v>
          </cell>
          <cell r="AF123">
            <v>19.399999999999999</v>
          </cell>
          <cell r="AG123">
            <v>19.399999999999999</v>
          </cell>
          <cell r="AH123">
            <v>19.399999999999999</v>
          </cell>
        </row>
        <row r="124">
          <cell r="AD124">
            <v>19.399999999999999</v>
          </cell>
          <cell r="AE124">
            <v>19.399999999999999</v>
          </cell>
          <cell r="AF124">
            <v>19.399999999999999</v>
          </cell>
          <cell r="AG124">
            <v>19.399999999999999</v>
          </cell>
          <cell r="AH124">
            <v>19.399999999999999</v>
          </cell>
        </row>
        <row r="125">
          <cell r="AD125">
            <v>19.399999999999999</v>
          </cell>
          <cell r="AE125">
            <v>19.399999999999999</v>
          </cell>
          <cell r="AF125">
            <v>19.399999999999999</v>
          </cell>
          <cell r="AG125">
            <v>19.399999999999999</v>
          </cell>
          <cell r="AH125">
            <v>19.399999999999999</v>
          </cell>
        </row>
        <row r="126">
          <cell r="AD126">
            <v>19.399999999999999</v>
          </cell>
          <cell r="AE126">
            <v>19.399999999999999</v>
          </cell>
          <cell r="AF126">
            <v>19.399999999999999</v>
          </cell>
          <cell r="AG126">
            <v>19.399999999999999</v>
          </cell>
          <cell r="AH126">
            <v>19.399999999999999</v>
          </cell>
        </row>
        <row r="127">
          <cell r="AD127">
            <v>19.399999999999999</v>
          </cell>
          <cell r="AE127">
            <v>19.399999999999999</v>
          </cell>
          <cell r="AF127">
            <v>19.399999999999999</v>
          </cell>
          <cell r="AG127">
            <v>19.399999999999999</v>
          </cell>
          <cell r="AH127">
            <v>19.399999999999999</v>
          </cell>
        </row>
        <row r="128">
          <cell r="AD128">
            <v>27.5</v>
          </cell>
          <cell r="AE128">
            <v>27.5</v>
          </cell>
          <cell r="AF128">
            <v>27.5</v>
          </cell>
          <cell r="AG128">
            <v>27.5</v>
          </cell>
          <cell r="AH128">
            <v>27.5</v>
          </cell>
        </row>
        <row r="129">
          <cell r="AD129">
            <v>27.5</v>
          </cell>
          <cell r="AE129">
            <v>27.5</v>
          </cell>
          <cell r="AF129">
            <v>27.5</v>
          </cell>
          <cell r="AG129">
            <v>27.5</v>
          </cell>
          <cell r="AH129">
            <v>27.5</v>
          </cell>
        </row>
        <row r="130">
          <cell r="AD130">
            <v>27.5</v>
          </cell>
          <cell r="AE130">
            <v>27.5</v>
          </cell>
          <cell r="AF130">
            <v>27.5</v>
          </cell>
          <cell r="AG130">
            <v>27.5</v>
          </cell>
          <cell r="AH130">
            <v>27.5</v>
          </cell>
        </row>
        <row r="131">
          <cell r="AD131">
            <v>27.5</v>
          </cell>
          <cell r="AE131">
            <v>27.5</v>
          </cell>
          <cell r="AF131">
            <v>27.5</v>
          </cell>
          <cell r="AG131">
            <v>27.5</v>
          </cell>
          <cell r="AH131">
            <v>27.5</v>
          </cell>
        </row>
        <row r="132">
          <cell r="AD132">
            <v>27.9</v>
          </cell>
          <cell r="AE132">
            <v>27.9</v>
          </cell>
          <cell r="AF132">
            <v>27.9</v>
          </cell>
          <cell r="AG132">
            <v>27.9</v>
          </cell>
          <cell r="AH132">
            <v>27.9</v>
          </cell>
        </row>
        <row r="133">
          <cell r="AD133">
            <v>40</v>
          </cell>
          <cell r="AE133">
            <v>40</v>
          </cell>
          <cell r="AF133">
            <v>40</v>
          </cell>
          <cell r="AG133">
            <v>40</v>
          </cell>
          <cell r="AH133">
            <v>40</v>
          </cell>
        </row>
        <row r="134">
          <cell r="AD134">
            <v>45.1</v>
          </cell>
          <cell r="AE134">
            <v>45.1</v>
          </cell>
          <cell r="AF134">
            <v>45.1</v>
          </cell>
          <cell r="AG134">
            <v>45.1</v>
          </cell>
          <cell r="AH134">
            <v>45.1</v>
          </cell>
        </row>
        <row r="135">
          <cell r="AD135">
            <v>45.1</v>
          </cell>
          <cell r="AE135">
            <v>45.1</v>
          </cell>
          <cell r="AF135">
            <v>45.1</v>
          </cell>
          <cell r="AG135">
            <v>45.1</v>
          </cell>
          <cell r="AH135">
            <v>45.1</v>
          </cell>
        </row>
        <row r="136">
          <cell r="AD136">
            <v>45.1</v>
          </cell>
          <cell r="AE136">
            <v>45.1</v>
          </cell>
          <cell r="AF136">
            <v>45.1</v>
          </cell>
          <cell r="AG136">
            <v>45.1</v>
          </cell>
          <cell r="AH136">
            <v>45.1</v>
          </cell>
        </row>
        <row r="137">
          <cell r="AD137">
            <v>45.1</v>
          </cell>
          <cell r="AE137">
            <v>45.1</v>
          </cell>
          <cell r="AF137">
            <v>45.1</v>
          </cell>
          <cell r="AG137">
            <v>45.1</v>
          </cell>
          <cell r="AH137">
            <v>45.1</v>
          </cell>
        </row>
        <row r="138">
          <cell r="AD138">
            <v>27.9</v>
          </cell>
          <cell r="AE138">
            <v>27.9</v>
          </cell>
          <cell r="AF138">
            <v>27.9</v>
          </cell>
          <cell r="AG138">
            <v>27.9</v>
          </cell>
          <cell r="AH138">
            <v>27.9</v>
          </cell>
        </row>
        <row r="139">
          <cell r="AD139">
            <v>27.9</v>
          </cell>
          <cell r="AE139">
            <v>27.9</v>
          </cell>
          <cell r="AF139">
            <v>27.9</v>
          </cell>
          <cell r="AG139">
            <v>27.9</v>
          </cell>
          <cell r="AH139">
            <v>27.9</v>
          </cell>
        </row>
      </sheetData>
      <sheetData sheetId="6">
        <row r="88">
          <cell r="AD88">
            <v>55</v>
          </cell>
          <cell r="AE88">
            <v>55</v>
          </cell>
          <cell r="AF88">
            <v>55</v>
          </cell>
          <cell r="AG88">
            <v>55</v>
          </cell>
          <cell r="AH88">
            <v>55</v>
          </cell>
        </row>
        <row r="89">
          <cell r="AD89">
            <v>55</v>
          </cell>
          <cell r="AE89">
            <v>55</v>
          </cell>
          <cell r="AF89">
            <v>55</v>
          </cell>
          <cell r="AG89">
            <v>55</v>
          </cell>
          <cell r="AH89">
            <v>55</v>
          </cell>
        </row>
        <row r="90">
          <cell r="AD90">
            <v>55</v>
          </cell>
          <cell r="AE90">
            <v>55</v>
          </cell>
          <cell r="AF90">
            <v>55</v>
          </cell>
          <cell r="AG90">
            <v>55</v>
          </cell>
          <cell r="AH90">
            <v>55</v>
          </cell>
        </row>
        <row r="91">
          <cell r="AD91">
            <v>55</v>
          </cell>
          <cell r="AE91">
            <v>55</v>
          </cell>
          <cell r="AF91">
            <v>55</v>
          </cell>
          <cell r="AG91">
            <v>55</v>
          </cell>
          <cell r="AH91">
            <v>55</v>
          </cell>
        </row>
        <row r="92">
          <cell r="AD92">
            <v>55</v>
          </cell>
          <cell r="AE92">
            <v>55</v>
          </cell>
          <cell r="AF92">
            <v>55</v>
          </cell>
          <cell r="AG92">
            <v>55</v>
          </cell>
          <cell r="AH92">
            <v>55</v>
          </cell>
        </row>
        <row r="93">
          <cell r="AD93">
            <v>55</v>
          </cell>
          <cell r="AE93">
            <v>55</v>
          </cell>
          <cell r="AF93">
            <v>55</v>
          </cell>
          <cell r="AG93">
            <v>55</v>
          </cell>
          <cell r="AH93">
            <v>55</v>
          </cell>
        </row>
        <row r="94">
          <cell r="AD94">
            <v>45</v>
          </cell>
          <cell r="AE94">
            <v>45</v>
          </cell>
          <cell r="AF94">
            <v>45</v>
          </cell>
          <cell r="AG94">
            <v>45</v>
          </cell>
          <cell r="AH94">
            <v>45</v>
          </cell>
        </row>
        <row r="95">
          <cell r="AD95">
            <v>45</v>
          </cell>
          <cell r="AE95">
            <v>45</v>
          </cell>
          <cell r="AF95">
            <v>45</v>
          </cell>
          <cell r="AG95">
            <v>45</v>
          </cell>
          <cell r="AH95">
            <v>45</v>
          </cell>
        </row>
        <row r="96">
          <cell r="AD96">
            <v>45</v>
          </cell>
          <cell r="AE96">
            <v>45</v>
          </cell>
          <cell r="AF96">
            <v>45</v>
          </cell>
          <cell r="AG96">
            <v>45</v>
          </cell>
          <cell r="AH96">
            <v>45</v>
          </cell>
        </row>
        <row r="97">
          <cell r="AD97">
            <v>45</v>
          </cell>
          <cell r="AE97">
            <v>45</v>
          </cell>
          <cell r="AF97">
            <v>45</v>
          </cell>
          <cell r="AG97">
            <v>45</v>
          </cell>
          <cell r="AH97">
            <v>45</v>
          </cell>
        </row>
        <row r="98">
          <cell r="AD98">
            <v>45</v>
          </cell>
          <cell r="AE98">
            <v>45</v>
          </cell>
          <cell r="AF98">
            <v>45</v>
          </cell>
          <cell r="AG98">
            <v>45</v>
          </cell>
          <cell r="AH98">
            <v>45</v>
          </cell>
        </row>
        <row r="99">
          <cell r="AD99">
            <v>45</v>
          </cell>
          <cell r="AE99">
            <v>45</v>
          </cell>
          <cell r="AF99">
            <v>45</v>
          </cell>
          <cell r="AG99">
            <v>45</v>
          </cell>
          <cell r="AH99">
            <v>45</v>
          </cell>
        </row>
        <row r="100">
          <cell r="AD100">
            <v>45</v>
          </cell>
          <cell r="AE100">
            <v>45</v>
          </cell>
          <cell r="AF100">
            <v>45</v>
          </cell>
          <cell r="AG100">
            <v>45</v>
          </cell>
          <cell r="AH100">
            <v>45</v>
          </cell>
        </row>
        <row r="101">
          <cell r="AD101">
            <v>45</v>
          </cell>
          <cell r="AE101">
            <v>45</v>
          </cell>
          <cell r="AF101">
            <v>45</v>
          </cell>
          <cell r="AG101">
            <v>45</v>
          </cell>
          <cell r="AH101">
            <v>45</v>
          </cell>
        </row>
        <row r="102">
          <cell r="AD102">
            <v>45</v>
          </cell>
          <cell r="AE102">
            <v>45</v>
          </cell>
          <cell r="AF102">
            <v>45</v>
          </cell>
          <cell r="AG102">
            <v>45</v>
          </cell>
          <cell r="AH102">
            <v>45</v>
          </cell>
        </row>
        <row r="103">
          <cell r="AD103">
            <v>45</v>
          </cell>
          <cell r="AE103">
            <v>45</v>
          </cell>
          <cell r="AF103">
            <v>45</v>
          </cell>
          <cell r="AG103">
            <v>45</v>
          </cell>
          <cell r="AH103">
            <v>45</v>
          </cell>
        </row>
        <row r="104">
          <cell r="AD104">
            <v>45</v>
          </cell>
          <cell r="AE104">
            <v>45</v>
          </cell>
          <cell r="AF104">
            <v>45</v>
          </cell>
          <cell r="AG104">
            <v>45</v>
          </cell>
          <cell r="AH104">
            <v>45</v>
          </cell>
        </row>
        <row r="105">
          <cell r="AD105">
            <v>45</v>
          </cell>
          <cell r="AE105">
            <v>45</v>
          </cell>
          <cell r="AF105">
            <v>45</v>
          </cell>
          <cell r="AG105">
            <v>45</v>
          </cell>
          <cell r="AH105">
            <v>45</v>
          </cell>
        </row>
        <row r="106">
          <cell r="AD106">
            <v>45</v>
          </cell>
          <cell r="AE106">
            <v>45</v>
          </cell>
          <cell r="AF106">
            <v>45</v>
          </cell>
          <cell r="AG106">
            <v>45</v>
          </cell>
          <cell r="AH106">
            <v>45</v>
          </cell>
        </row>
        <row r="107">
          <cell r="AD107">
            <v>45</v>
          </cell>
          <cell r="AE107">
            <v>45</v>
          </cell>
          <cell r="AF107">
            <v>45</v>
          </cell>
          <cell r="AG107">
            <v>45</v>
          </cell>
          <cell r="AH107">
            <v>45</v>
          </cell>
        </row>
        <row r="108">
          <cell r="AD108">
            <v>45</v>
          </cell>
          <cell r="AE108">
            <v>45</v>
          </cell>
          <cell r="AF108">
            <v>45</v>
          </cell>
          <cell r="AG108">
            <v>45</v>
          </cell>
          <cell r="AH108">
            <v>45</v>
          </cell>
        </row>
        <row r="109">
          <cell r="AD109">
            <v>45</v>
          </cell>
          <cell r="AE109">
            <v>45</v>
          </cell>
          <cell r="AF109">
            <v>45</v>
          </cell>
          <cell r="AG109">
            <v>45</v>
          </cell>
          <cell r="AH109">
            <v>45</v>
          </cell>
        </row>
        <row r="110">
          <cell r="AD110">
            <v>55</v>
          </cell>
          <cell r="AE110">
            <v>55</v>
          </cell>
          <cell r="AF110">
            <v>55</v>
          </cell>
          <cell r="AG110">
            <v>55</v>
          </cell>
          <cell r="AH110">
            <v>55</v>
          </cell>
        </row>
        <row r="111">
          <cell r="AD111">
            <v>65</v>
          </cell>
          <cell r="AE111">
            <v>65</v>
          </cell>
          <cell r="AF111">
            <v>65</v>
          </cell>
          <cell r="AG111">
            <v>65</v>
          </cell>
          <cell r="AH111">
            <v>65</v>
          </cell>
        </row>
      </sheetData>
      <sheetData sheetId="7" refreshError="1"/>
      <sheetData sheetId="8" refreshError="1"/>
      <sheetData sheetId="9">
        <row r="5">
          <cell r="D5">
            <v>0</v>
          </cell>
        </row>
      </sheetData>
      <sheetData sheetId="10">
        <row r="4">
          <cell r="D4">
            <v>0</v>
          </cell>
        </row>
        <row r="88">
          <cell r="AD88">
            <v>27.9</v>
          </cell>
          <cell r="AE88">
            <v>27.9</v>
          </cell>
          <cell r="AF88">
            <v>27.9</v>
          </cell>
          <cell r="AG88">
            <v>27.9</v>
          </cell>
          <cell r="AH88">
            <v>27.9</v>
          </cell>
        </row>
        <row r="89">
          <cell r="AD89">
            <v>27.9</v>
          </cell>
          <cell r="AE89">
            <v>27.9</v>
          </cell>
          <cell r="AF89">
            <v>27.9</v>
          </cell>
          <cell r="AG89">
            <v>27.9</v>
          </cell>
          <cell r="AH89">
            <v>27.9</v>
          </cell>
        </row>
        <row r="90">
          <cell r="AD90">
            <v>27.9</v>
          </cell>
          <cell r="AE90">
            <v>27.9</v>
          </cell>
          <cell r="AF90">
            <v>27.9</v>
          </cell>
          <cell r="AG90">
            <v>27.9</v>
          </cell>
          <cell r="AH90">
            <v>27.9</v>
          </cell>
        </row>
        <row r="91">
          <cell r="AD91">
            <v>27.9</v>
          </cell>
          <cell r="AE91">
            <v>27.9</v>
          </cell>
          <cell r="AF91">
            <v>27.9</v>
          </cell>
          <cell r="AG91">
            <v>27.9</v>
          </cell>
          <cell r="AH91">
            <v>27.9</v>
          </cell>
        </row>
        <row r="92">
          <cell r="AD92">
            <v>27.9</v>
          </cell>
          <cell r="AE92">
            <v>27.9</v>
          </cell>
          <cell r="AF92">
            <v>27.9</v>
          </cell>
          <cell r="AG92">
            <v>27.9</v>
          </cell>
          <cell r="AH92">
            <v>27.9</v>
          </cell>
        </row>
        <row r="93">
          <cell r="AD93">
            <v>27.9</v>
          </cell>
          <cell r="AE93">
            <v>27.9</v>
          </cell>
          <cell r="AF93">
            <v>27.9</v>
          </cell>
          <cell r="AG93">
            <v>27.9</v>
          </cell>
          <cell r="AH93">
            <v>27.9</v>
          </cell>
        </row>
        <row r="94">
          <cell r="AD94">
            <v>27.355555555555554</v>
          </cell>
          <cell r="AE94">
            <v>27.355555555555554</v>
          </cell>
          <cell r="AF94">
            <v>27.355555555555554</v>
          </cell>
          <cell r="AG94">
            <v>27.355555555555554</v>
          </cell>
          <cell r="AH94">
            <v>27.355555555555554</v>
          </cell>
        </row>
        <row r="95">
          <cell r="AD95">
            <v>19.355555555555554</v>
          </cell>
          <cell r="AE95">
            <v>19.355555555555554</v>
          </cell>
          <cell r="AF95">
            <v>19.355555555555554</v>
          </cell>
          <cell r="AG95">
            <v>19.355555555555554</v>
          </cell>
          <cell r="AH95">
            <v>19.355555555555554</v>
          </cell>
        </row>
        <row r="96">
          <cell r="AD96">
            <v>19.355555555555554</v>
          </cell>
          <cell r="AE96">
            <v>19.355555555555554</v>
          </cell>
          <cell r="AF96">
            <v>19.355555555555554</v>
          </cell>
          <cell r="AG96">
            <v>19.355555555555554</v>
          </cell>
          <cell r="AH96">
            <v>19.355555555555554</v>
          </cell>
        </row>
        <row r="97">
          <cell r="AD97">
            <v>19.399999999999999</v>
          </cell>
          <cell r="AE97">
            <v>19.399999999999999</v>
          </cell>
          <cell r="AF97">
            <v>19.399999999999999</v>
          </cell>
          <cell r="AG97">
            <v>19.399999999999999</v>
          </cell>
          <cell r="AH97">
            <v>19.399999999999999</v>
          </cell>
        </row>
        <row r="98">
          <cell r="AD98">
            <v>19.399999999999999</v>
          </cell>
          <cell r="AE98">
            <v>19.399999999999999</v>
          </cell>
          <cell r="AF98">
            <v>19.399999999999999</v>
          </cell>
          <cell r="AG98">
            <v>19.399999999999999</v>
          </cell>
          <cell r="AH98">
            <v>19.399999999999999</v>
          </cell>
        </row>
        <row r="99">
          <cell r="AD99">
            <v>19.399999999999999</v>
          </cell>
          <cell r="AE99">
            <v>19.399999999999999</v>
          </cell>
          <cell r="AF99">
            <v>19.399999999999999</v>
          </cell>
          <cell r="AG99">
            <v>19.399999999999999</v>
          </cell>
          <cell r="AH99">
            <v>19.399999999999999</v>
          </cell>
        </row>
        <row r="100">
          <cell r="AD100">
            <v>27.5</v>
          </cell>
          <cell r="AE100">
            <v>27.5</v>
          </cell>
          <cell r="AF100">
            <v>27.5</v>
          </cell>
          <cell r="AG100">
            <v>27.5</v>
          </cell>
          <cell r="AH100">
            <v>27.5</v>
          </cell>
        </row>
        <row r="101">
          <cell r="AD101">
            <v>27.5</v>
          </cell>
          <cell r="AE101">
            <v>27.5</v>
          </cell>
          <cell r="AF101">
            <v>27.5</v>
          </cell>
          <cell r="AG101">
            <v>27.5</v>
          </cell>
          <cell r="AH101">
            <v>27.5</v>
          </cell>
        </row>
        <row r="102">
          <cell r="AD102">
            <v>27.5</v>
          </cell>
          <cell r="AE102">
            <v>27.5</v>
          </cell>
          <cell r="AF102">
            <v>27.5</v>
          </cell>
          <cell r="AG102">
            <v>27.5</v>
          </cell>
          <cell r="AH102">
            <v>27.5</v>
          </cell>
        </row>
        <row r="103">
          <cell r="AD103">
            <v>27.5</v>
          </cell>
          <cell r="AE103">
            <v>27.5</v>
          </cell>
          <cell r="AF103">
            <v>27.5</v>
          </cell>
          <cell r="AG103">
            <v>27.5</v>
          </cell>
          <cell r="AH103">
            <v>27.5</v>
          </cell>
        </row>
        <row r="104">
          <cell r="AD104">
            <v>27.9</v>
          </cell>
          <cell r="AE104">
            <v>27.9</v>
          </cell>
          <cell r="AF104">
            <v>27.9</v>
          </cell>
          <cell r="AG104">
            <v>27.9</v>
          </cell>
          <cell r="AH104">
            <v>27.9</v>
          </cell>
        </row>
        <row r="105">
          <cell r="AD105">
            <v>19.399999999999999</v>
          </cell>
          <cell r="AE105">
            <v>19.399999999999999</v>
          </cell>
          <cell r="AF105">
            <v>19.399999999999999</v>
          </cell>
          <cell r="AG105">
            <v>19.399999999999999</v>
          </cell>
          <cell r="AH105">
            <v>19.399999999999999</v>
          </cell>
        </row>
        <row r="106">
          <cell r="AD106">
            <v>19.355555555555554</v>
          </cell>
          <cell r="AE106">
            <v>19.355555555555554</v>
          </cell>
          <cell r="AF106">
            <v>19.355555555555554</v>
          </cell>
          <cell r="AG106">
            <v>19.355555555555554</v>
          </cell>
          <cell r="AH106">
            <v>19.355555555555554</v>
          </cell>
        </row>
        <row r="107">
          <cell r="AD107">
            <v>19.355555555555554</v>
          </cell>
          <cell r="AE107">
            <v>19.355555555555554</v>
          </cell>
          <cell r="AF107">
            <v>19.355555555555554</v>
          </cell>
          <cell r="AG107">
            <v>19.355555555555554</v>
          </cell>
          <cell r="AH107">
            <v>19.355555555555554</v>
          </cell>
        </row>
        <row r="108">
          <cell r="AD108">
            <v>19.355555555555554</v>
          </cell>
          <cell r="AE108">
            <v>19.355555555555554</v>
          </cell>
          <cell r="AF108">
            <v>19.355555555555554</v>
          </cell>
          <cell r="AG108">
            <v>19.355555555555554</v>
          </cell>
          <cell r="AH108">
            <v>19.355555555555554</v>
          </cell>
        </row>
        <row r="109">
          <cell r="AD109">
            <v>19.355555555555554</v>
          </cell>
          <cell r="AE109">
            <v>19.355555555555554</v>
          </cell>
          <cell r="AF109">
            <v>19.355555555555554</v>
          </cell>
          <cell r="AG109">
            <v>19.355555555555554</v>
          </cell>
          <cell r="AH109">
            <v>19.355555555555554</v>
          </cell>
        </row>
        <row r="110">
          <cell r="AD110">
            <v>27.9</v>
          </cell>
          <cell r="AE110">
            <v>27.9</v>
          </cell>
          <cell r="AF110">
            <v>27.9</v>
          </cell>
          <cell r="AG110">
            <v>27.9</v>
          </cell>
          <cell r="AH110">
            <v>27.9</v>
          </cell>
        </row>
        <row r="111">
          <cell r="AD111">
            <v>27.9</v>
          </cell>
          <cell r="AE111">
            <v>27.9</v>
          </cell>
          <cell r="AF111">
            <v>27.9</v>
          </cell>
          <cell r="AG111">
            <v>27.9</v>
          </cell>
          <cell r="AH111">
            <v>27.9</v>
          </cell>
        </row>
        <row r="116">
          <cell r="AD116">
            <v>27.9</v>
          </cell>
          <cell r="AE116">
            <v>27.9</v>
          </cell>
          <cell r="AF116">
            <v>27.9</v>
          </cell>
          <cell r="AG116">
            <v>27.9</v>
          </cell>
          <cell r="AH116">
            <v>27.9</v>
          </cell>
        </row>
        <row r="117">
          <cell r="AD117">
            <v>27.9</v>
          </cell>
          <cell r="AE117">
            <v>27.9</v>
          </cell>
          <cell r="AF117">
            <v>27.9</v>
          </cell>
          <cell r="AG117">
            <v>27.9</v>
          </cell>
          <cell r="AH117">
            <v>27.9</v>
          </cell>
        </row>
        <row r="118">
          <cell r="AD118">
            <v>27.9</v>
          </cell>
          <cell r="AE118">
            <v>27.9</v>
          </cell>
          <cell r="AF118">
            <v>27.9</v>
          </cell>
          <cell r="AG118">
            <v>27.9</v>
          </cell>
          <cell r="AH118">
            <v>27.9</v>
          </cell>
        </row>
        <row r="119">
          <cell r="AD119">
            <v>27.9</v>
          </cell>
          <cell r="AE119">
            <v>27.9</v>
          </cell>
          <cell r="AF119">
            <v>27.9</v>
          </cell>
          <cell r="AG119">
            <v>27.9</v>
          </cell>
          <cell r="AH119">
            <v>27.9</v>
          </cell>
        </row>
        <row r="120">
          <cell r="AD120">
            <v>27.9</v>
          </cell>
          <cell r="AE120">
            <v>27.9</v>
          </cell>
          <cell r="AF120">
            <v>27.9</v>
          </cell>
          <cell r="AG120">
            <v>27.9</v>
          </cell>
          <cell r="AH120">
            <v>27.9</v>
          </cell>
        </row>
        <row r="121">
          <cell r="AD121">
            <v>27.9</v>
          </cell>
          <cell r="AE121">
            <v>27.9</v>
          </cell>
          <cell r="AF121">
            <v>27.9</v>
          </cell>
          <cell r="AG121">
            <v>27.9</v>
          </cell>
          <cell r="AH121">
            <v>27.9</v>
          </cell>
        </row>
        <row r="122">
          <cell r="AD122">
            <v>27.9</v>
          </cell>
          <cell r="AE122">
            <v>27.9</v>
          </cell>
          <cell r="AF122">
            <v>27.9</v>
          </cell>
          <cell r="AG122">
            <v>27.9</v>
          </cell>
          <cell r="AH122">
            <v>27.9</v>
          </cell>
        </row>
        <row r="123">
          <cell r="AD123">
            <v>19.399999999999999</v>
          </cell>
          <cell r="AE123">
            <v>19.399999999999999</v>
          </cell>
          <cell r="AF123">
            <v>19.399999999999999</v>
          </cell>
          <cell r="AG123">
            <v>19.399999999999999</v>
          </cell>
          <cell r="AH123">
            <v>19.399999999999999</v>
          </cell>
        </row>
        <row r="124">
          <cell r="AD124">
            <v>19.399999999999999</v>
          </cell>
          <cell r="AE124">
            <v>19.399999999999999</v>
          </cell>
          <cell r="AF124">
            <v>19.399999999999999</v>
          </cell>
          <cell r="AG124">
            <v>19.399999999999999</v>
          </cell>
          <cell r="AH124">
            <v>19.399999999999999</v>
          </cell>
        </row>
        <row r="125">
          <cell r="AD125">
            <v>19.399999999999999</v>
          </cell>
          <cell r="AE125">
            <v>19.399999999999999</v>
          </cell>
          <cell r="AF125">
            <v>19.399999999999999</v>
          </cell>
          <cell r="AG125">
            <v>19.399999999999999</v>
          </cell>
          <cell r="AH125">
            <v>19.399999999999999</v>
          </cell>
        </row>
        <row r="126">
          <cell r="AD126">
            <v>19.399999999999999</v>
          </cell>
          <cell r="AE126">
            <v>19.399999999999999</v>
          </cell>
          <cell r="AF126">
            <v>19.399999999999999</v>
          </cell>
          <cell r="AG126">
            <v>19.399999999999999</v>
          </cell>
          <cell r="AH126">
            <v>19.399999999999999</v>
          </cell>
        </row>
        <row r="127">
          <cell r="AD127">
            <v>19.399999999999999</v>
          </cell>
          <cell r="AE127">
            <v>19.399999999999999</v>
          </cell>
          <cell r="AF127">
            <v>19.399999999999999</v>
          </cell>
          <cell r="AG127">
            <v>19.399999999999999</v>
          </cell>
          <cell r="AH127">
            <v>19.399999999999999</v>
          </cell>
        </row>
        <row r="128">
          <cell r="AD128">
            <v>27.5</v>
          </cell>
          <cell r="AE128">
            <v>27.5</v>
          </cell>
          <cell r="AF128">
            <v>27.5</v>
          </cell>
          <cell r="AG128">
            <v>27.5</v>
          </cell>
          <cell r="AH128">
            <v>27.5</v>
          </cell>
        </row>
        <row r="129">
          <cell r="AD129">
            <v>27.5</v>
          </cell>
          <cell r="AE129">
            <v>27.5</v>
          </cell>
          <cell r="AF129">
            <v>27.5</v>
          </cell>
          <cell r="AG129">
            <v>27.5</v>
          </cell>
          <cell r="AH129">
            <v>27.5</v>
          </cell>
        </row>
        <row r="130">
          <cell r="AD130">
            <v>27.5</v>
          </cell>
          <cell r="AE130">
            <v>27.5</v>
          </cell>
          <cell r="AF130">
            <v>27.5</v>
          </cell>
          <cell r="AG130">
            <v>27.5</v>
          </cell>
          <cell r="AH130">
            <v>27.5</v>
          </cell>
        </row>
        <row r="131">
          <cell r="AD131">
            <v>27.5</v>
          </cell>
          <cell r="AE131">
            <v>27.5</v>
          </cell>
          <cell r="AF131">
            <v>27.5</v>
          </cell>
          <cell r="AG131">
            <v>27.5</v>
          </cell>
          <cell r="AH131">
            <v>27.5</v>
          </cell>
        </row>
        <row r="132">
          <cell r="AD132">
            <v>27.9</v>
          </cell>
          <cell r="AE132">
            <v>27.9</v>
          </cell>
          <cell r="AF132">
            <v>27.9</v>
          </cell>
          <cell r="AG132">
            <v>27.9</v>
          </cell>
          <cell r="AH132">
            <v>27.9</v>
          </cell>
        </row>
        <row r="133">
          <cell r="AD133">
            <v>19.399999999999999</v>
          </cell>
          <cell r="AE133">
            <v>19.399999999999999</v>
          </cell>
          <cell r="AF133">
            <v>19.399999999999999</v>
          </cell>
          <cell r="AG133">
            <v>19.399999999999999</v>
          </cell>
          <cell r="AH133">
            <v>19.399999999999999</v>
          </cell>
        </row>
        <row r="134">
          <cell r="AD134">
            <v>19.399999999999999</v>
          </cell>
          <cell r="AE134">
            <v>19.399999999999999</v>
          </cell>
          <cell r="AF134">
            <v>19.399999999999999</v>
          </cell>
          <cell r="AG134">
            <v>19.399999999999999</v>
          </cell>
          <cell r="AH134">
            <v>19.399999999999999</v>
          </cell>
        </row>
        <row r="135">
          <cell r="AD135">
            <v>19.399999999999999</v>
          </cell>
          <cell r="AE135">
            <v>19.399999999999999</v>
          </cell>
          <cell r="AF135">
            <v>19.399999999999999</v>
          </cell>
          <cell r="AG135">
            <v>19.399999999999999</v>
          </cell>
          <cell r="AH135">
            <v>19.399999999999999</v>
          </cell>
        </row>
        <row r="136">
          <cell r="AD136">
            <v>19.399999999999999</v>
          </cell>
          <cell r="AE136">
            <v>19.399999999999999</v>
          </cell>
          <cell r="AF136">
            <v>19.399999999999999</v>
          </cell>
          <cell r="AG136">
            <v>19.399999999999999</v>
          </cell>
          <cell r="AH136">
            <v>19.399999999999999</v>
          </cell>
        </row>
        <row r="137">
          <cell r="AD137">
            <v>19.399999999999999</v>
          </cell>
          <cell r="AE137">
            <v>19.399999999999999</v>
          </cell>
          <cell r="AF137">
            <v>19.399999999999999</v>
          </cell>
          <cell r="AG137">
            <v>19.399999999999999</v>
          </cell>
          <cell r="AH137">
            <v>19.399999999999999</v>
          </cell>
        </row>
        <row r="138">
          <cell r="AD138">
            <v>27.9</v>
          </cell>
          <cell r="AE138">
            <v>27.9</v>
          </cell>
          <cell r="AF138">
            <v>27.9</v>
          </cell>
          <cell r="AG138">
            <v>27.9</v>
          </cell>
          <cell r="AH138">
            <v>27.9</v>
          </cell>
        </row>
        <row r="139">
          <cell r="AD139">
            <v>27.9</v>
          </cell>
          <cell r="AE139">
            <v>27.9</v>
          </cell>
          <cell r="AF139">
            <v>27.9</v>
          </cell>
          <cell r="AG139">
            <v>27.9</v>
          </cell>
          <cell r="AH139">
            <v>27.9</v>
          </cell>
        </row>
      </sheetData>
      <sheetData sheetId="11">
        <row r="10">
          <cell r="AE10" t="str">
            <v>Ayen AS Energji</v>
          </cell>
          <cell r="AF10" t="str">
            <v>Ayen AS Energji</v>
          </cell>
          <cell r="AG10" t="str">
            <v>Ayen AS Energji</v>
          </cell>
          <cell r="AH10" t="str">
            <v>Ayen AS Energji</v>
          </cell>
          <cell r="AI10" t="str">
            <v>Ayen AS Energji</v>
          </cell>
        </row>
        <row r="11">
          <cell r="AE11" t="str">
            <v>Devoll Hydropower</v>
          </cell>
          <cell r="AF11" t="str">
            <v>Devoll Hydropower</v>
          </cell>
          <cell r="AG11" t="str">
            <v>Devoll Hydropower</v>
          </cell>
          <cell r="AH11" t="str">
            <v>Devoll Hydropower</v>
          </cell>
          <cell r="AI11" t="str">
            <v>Devoll Hydropower</v>
          </cell>
        </row>
        <row r="12">
          <cell r="AE12" t="str">
            <v>KESH</v>
          </cell>
          <cell r="AF12" t="str">
            <v>KESH</v>
          </cell>
          <cell r="AG12" t="str">
            <v>KESH</v>
          </cell>
          <cell r="AH12" t="str">
            <v>KESH</v>
          </cell>
          <cell r="AI12" t="str">
            <v>KESH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5"/>
  <sheetViews>
    <sheetView workbookViewId="0">
      <selection activeCell="L12" sqref="L12"/>
    </sheetView>
  </sheetViews>
  <sheetFormatPr defaultRowHeight="15" x14ac:dyDescent="0.25"/>
  <cols>
    <col min="1" max="1" width="2.42578125" customWidth="1"/>
    <col min="2" max="2" width="17" style="8" bestFit="1" customWidth="1"/>
    <col min="3" max="3" width="9.85546875" style="8" customWidth="1"/>
    <col min="4" max="4" width="9.85546875" style="8" bestFit="1" customWidth="1"/>
    <col min="5" max="5" width="13.42578125" style="8" customWidth="1"/>
    <col min="6" max="6" width="12.85546875" style="8" customWidth="1"/>
    <col min="7" max="7" width="14.28515625" style="8" customWidth="1"/>
    <col min="8" max="8" width="21.85546875" style="8" customWidth="1"/>
    <col min="9" max="9" width="22.140625" style="8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tr">
        <f>[1]Pjesëmarrja!AE10</f>
        <v>Ayen AS Energji</v>
      </c>
      <c r="C3" s="5"/>
      <c r="D3" s="6"/>
      <c r="E3"/>
      <c r="F3"/>
      <c r="G3"/>
      <c r="H3"/>
      <c r="I3"/>
    </row>
    <row r="4" spans="2:9" x14ac:dyDescent="0.25">
      <c r="B4" s="4" t="str">
        <f>[1]Pjesëmarrja!AE11</f>
        <v>Devoll Hydropower</v>
      </c>
      <c r="C4" s="5"/>
      <c r="D4" s="6"/>
      <c r="E4"/>
      <c r="F4"/>
      <c r="G4"/>
      <c r="H4"/>
      <c r="I4"/>
    </row>
    <row r="5" spans="2:9" x14ac:dyDescent="0.25">
      <c r="B5" s="4" t="str">
        <f>[1]Pjesëmarrja!AE12</f>
        <v>KESH</v>
      </c>
      <c r="C5" s="5"/>
      <c r="D5" s="6"/>
      <c r="E5"/>
      <c r="F5"/>
      <c r="G5"/>
      <c r="H5"/>
      <c r="I5"/>
    </row>
    <row r="6" spans="2:9" x14ac:dyDescent="0.25">
      <c r="B6" s="7"/>
      <c r="C6" s="7"/>
      <c r="E6"/>
      <c r="F6"/>
      <c r="G6"/>
      <c r="H6"/>
      <c r="I6"/>
    </row>
    <row r="7" spans="2:9" x14ac:dyDescent="0.25">
      <c r="B7" s="9" t="s">
        <v>1</v>
      </c>
      <c r="C7" s="9"/>
      <c r="D7" s="9"/>
      <c r="E7" s="9"/>
      <c r="F7" s="9"/>
      <c r="G7" s="9"/>
      <c r="H7" s="9"/>
      <c r="I7" s="9"/>
    </row>
    <row r="8" spans="2:9" ht="59.25" customHeight="1" x14ac:dyDescent="0.25">
      <c r="B8" s="10" t="s">
        <v>2</v>
      </c>
      <c r="C8" s="10" t="s">
        <v>3</v>
      </c>
      <c r="D8" s="10" t="s">
        <v>4</v>
      </c>
      <c r="E8" s="10" t="s">
        <v>5</v>
      </c>
      <c r="F8" s="10" t="s">
        <v>6</v>
      </c>
      <c r="G8" s="10" t="s">
        <v>7</v>
      </c>
      <c r="H8" s="10" t="s">
        <v>8</v>
      </c>
      <c r="I8" s="10" t="s">
        <v>9</v>
      </c>
    </row>
    <row r="9" spans="2:9" x14ac:dyDescent="0.25">
      <c r="B9" s="11" t="s">
        <v>10</v>
      </c>
      <c r="C9" s="12">
        <f>('[1]Kapaciteti i Kërkuar'!AD4)</f>
        <v>55</v>
      </c>
      <c r="D9" s="12">
        <f>'[1]Kapaciteti i Ofruar'!AD88</f>
        <v>55</v>
      </c>
      <c r="E9" s="13">
        <f>'[1]Çmimet e ofruar'!AD88</f>
        <v>27.9</v>
      </c>
      <c r="F9" s="13">
        <f>'[1]Çmimet e ofruar'!AD116</f>
        <v>27.9</v>
      </c>
      <c r="G9" s="12">
        <f>'[1]Kapaciteti i Fituar'!AD88</f>
        <v>55</v>
      </c>
      <c r="H9" s="13">
        <f>'[1]Çmimet e fituar'!AD88</f>
        <v>27.9</v>
      </c>
      <c r="I9" s="13">
        <f>'[1]Çmimet e fituar'!AD116</f>
        <v>27.9</v>
      </c>
    </row>
    <row r="10" spans="2:9" x14ac:dyDescent="0.25">
      <c r="B10" s="14" t="s">
        <v>11</v>
      </c>
      <c r="C10" s="15">
        <f>('[1]Kapaciteti i Kërkuar'!AD5)</f>
        <v>55</v>
      </c>
      <c r="D10" s="15">
        <f>'[1]Kapaciteti i Ofruar'!AD89</f>
        <v>55</v>
      </c>
      <c r="E10" s="16">
        <f>'[1]Çmimet e ofruar'!AD89</f>
        <v>27.9</v>
      </c>
      <c r="F10" s="16">
        <f>'[1]Çmimet e ofruar'!AD117</f>
        <v>27.9</v>
      </c>
      <c r="G10" s="15">
        <f>'[1]Kapaciteti i Fituar'!AD89</f>
        <v>55</v>
      </c>
      <c r="H10" s="16">
        <f>'[1]Çmimet e fituar'!AD89</f>
        <v>27.9</v>
      </c>
      <c r="I10" s="16">
        <f>'[1]Çmimet e fituar'!AD117</f>
        <v>27.9</v>
      </c>
    </row>
    <row r="11" spans="2:9" x14ac:dyDescent="0.25">
      <c r="B11" s="11" t="s">
        <v>12</v>
      </c>
      <c r="C11" s="12">
        <f>('[1]Kapaciteti i Kërkuar'!AD6)</f>
        <v>55</v>
      </c>
      <c r="D11" s="12">
        <f>'[1]Kapaciteti i Ofruar'!AD90</f>
        <v>55</v>
      </c>
      <c r="E11" s="13">
        <f>'[1]Çmimet e ofruar'!AD90</f>
        <v>27.9</v>
      </c>
      <c r="F11" s="13">
        <f>'[1]Çmimet e ofruar'!AD118</f>
        <v>27.9</v>
      </c>
      <c r="G11" s="12">
        <f>'[1]Kapaciteti i Fituar'!AD90</f>
        <v>55</v>
      </c>
      <c r="H11" s="13">
        <f>'[1]Çmimet e fituar'!AD90</f>
        <v>27.9</v>
      </c>
      <c r="I11" s="13">
        <f>'[1]Çmimet e fituar'!AD118</f>
        <v>27.9</v>
      </c>
    </row>
    <row r="12" spans="2:9" x14ac:dyDescent="0.25">
      <c r="B12" s="14" t="s">
        <v>13</v>
      </c>
      <c r="C12" s="15">
        <f>('[1]Kapaciteti i Kërkuar'!AD7)</f>
        <v>55</v>
      </c>
      <c r="D12" s="15">
        <f>'[1]Kapaciteti i Ofruar'!AD91</f>
        <v>55</v>
      </c>
      <c r="E12" s="16">
        <f>'[1]Çmimet e ofruar'!AD91</f>
        <v>27.9</v>
      </c>
      <c r="F12" s="16">
        <f>'[1]Çmimet e ofruar'!AD119</f>
        <v>27.9</v>
      </c>
      <c r="G12" s="15">
        <f>'[1]Kapaciteti i Fituar'!AD91</f>
        <v>55</v>
      </c>
      <c r="H12" s="16">
        <f>'[1]Çmimet e fituar'!AD91</f>
        <v>27.9</v>
      </c>
      <c r="I12" s="16">
        <f>'[1]Çmimet e fituar'!AD119</f>
        <v>27.9</v>
      </c>
    </row>
    <row r="13" spans="2:9" x14ac:dyDescent="0.25">
      <c r="B13" s="11" t="s">
        <v>14</v>
      </c>
      <c r="C13" s="12">
        <f>('[1]Kapaciteti i Kërkuar'!AD8)</f>
        <v>55</v>
      </c>
      <c r="D13" s="12">
        <f>'[1]Kapaciteti i Ofruar'!AD92</f>
        <v>55</v>
      </c>
      <c r="E13" s="13">
        <f>'[1]Çmimet e ofruar'!AD92</f>
        <v>27.9</v>
      </c>
      <c r="F13" s="13">
        <f>'[1]Çmimet e ofruar'!AD120</f>
        <v>27.9</v>
      </c>
      <c r="G13" s="12">
        <f>'[1]Kapaciteti i Fituar'!AD92</f>
        <v>55</v>
      </c>
      <c r="H13" s="13">
        <f>'[1]Çmimet e fituar'!AD92</f>
        <v>27.9</v>
      </c>
      <c r="I13" s="13">
        <f>'[1]Çmimet e fituar'!AD120</f>
        <v>27.9</v>
      </c>
    </row>
    <row r="14" spans="2:9" x14ac:dyDescent="0.25">
      <c r="B14" s="14" t="s">
        <v>15</v>
      </c>
      <c r="C14" s="15">
        <f>('[1]Kapaciteti i Kërkuar'!AD9)</f>
        <v>55</v>
      </c>
      <c r="D14" s="15">
        <f>'[1]Kapaciteti i Ofruar'!AD93</f>
        <v>55</v>
      </c>
      <c r="E14" s="16">
        <f>'[1]Çmimet e ofruar'!AD93</f>
        <v>27.9</v>
      </c>
      <c r="F14" s="16">
        <f>'[1]Çmimet e ofruar'!AD121</f>
        <v>27.9</v>
      </c>
      <c r="G14" s="15">
        <f>'[1]Kapaciteti i Fituar'!AD93</f>
        <v>55</v>
      </c>
      <c r="H14" s="16">
        <f>'[1]Çmimet e fituar'!AD93</f>
        <v>27.9</v>
      </c>
      <c r="I14" s="16">
        <f>'[1]Çmimet e fituar'!AD121</f>
        <v>27.9</v>
      </c>
    </row>
    <row r="15" spans="2:9" x14ac:dyDescent="0.25">
      <c r="B15" s="11" t="s">
        <v>16</v>
      </c>
      <c r="C15" s="12">
        <f>('[1]Kapaciteti i Kërkuar'!AD10)</f>
        <v>45</v>
      </c>
      <c r="D15" s="12">
        <f>'[1]Kapaciteti i Ofruar'!AD94</f>
        <v>50</v>
      </c>
      <c r="E15" s="13">
        <f>'[1]Çmimet e ofruar'!AD94</f>
        <v>23</v>
      </c>
      <c r="F15" s="13">
        <f>'[1]Çmimet e ofruar'!AD122</f>
        <v>27.9</v>
      </c>
      <c r="G15" s="12">
        <f>'[1]Kapaciteti i Fituar'!AD94</f>
        <v>45</v>
      </c>
      <c r="H15" s="13">
        <f>'[1]Çmimet e fituar'!AD94</f>
        <v>27.355555555555554</v>
      </c>
      <c r="I15" s="13">
        <f>'[1]Çmimet e fituar'!AD122</f>
        <v>27.9</v>
      </c>
    </row>
    <row r="16" spans="2:9" x14ac:dyDescent="0.25">
      <c r="B16" s="14" t="s">
        <v>17</v>
      </c>
      <c r="C16" s="15">
        <f>('[1]Kapaciteti i Kërkuar'!AD11)</f>
        <v>45</v>
      </c>
      <c r="D16" s="15">
        <f>'[1]Kapaciteti i Ofruar'!AD95</f>
        <v>50</v>
      </c>
      <c r="E16" s="16">
        <f>'[1]Çmimet e ofruar'!AD95</f>
        <v>19</v>
      </c>
      <c r="F16" s="16">
        <f>'[1]Çmimet e ofruar'!AD123</f>
        <v>19.399999999999999</v>
      </c>
      <c r="G16" s="15">
        <f>'[1]Kapaciteti i Fituar'!AD95</f>
        <v>45</v>
      </c>
      <c r="H16" s="16">
        <f>'[1]Çmimet e fituar'!AD95</f>
        <v>19.355555555555554</v>
      </c>
      <c r="I16" s="16">
        <f>'[1]Çmimet e fituar'!AD123</f>
        <v>19.399999999999999</v>
      </c>
    </row>
    <row r="17" spans="2:9" x14ac:dyDescent="0.25">
      <c r="B17" s="11" t="s">
        <v>18</v>
      </c>
      <c r="C17" s="12">
        <f>('[1]Kapaciteti i Kërkuar'!AD12)</f>
        <v>45</v>
      </c>
      <c r="D17" s="12">
        <f>'[1]Kapaciteti i Ofruar'!AD96</f>
        <v>50</v>
      </c>
      <c r="E17" s="13">
        <f>'[1]Çmimet e ofruar'!AD96</f>
        <v>19</v>
      </c>
      <c r="F17" s="13">
        <f>'[1]Çmimet e ofruar'!AD124</f>
        <v>19.399999999999999</v>
      </c>
      <c r="G17" s="12">
        <f>'[1]Kapaciteti i Fituar'!AD96</f>
        <v>45</v>
      </c>
      <c r="H17" s="13">
        <f>'[1]Çmimet e fituar'!AD96</f>
        <v>19.355555555555554</v>
      </c>
      <c r="I17" s="13">
        <f>'[1]Çmimet e fituar'!AD124</f>
        <v>19.399999999999999</v>
      </c>
    </row>
    <row r="18" spans="2:9" x14ac:dyDescent="0.25">
      <c r="B18" s="14" t="s">
        <v>19</v>
      </c>
      <c r="C18" s="15">
        <f>('[1]Kapaciteti i Kërkuar'!AD13)</f>
        <v>45</v>
      </c>
      <c r="D18" s="15">
        <f>'[1]Kapaciteti i Ofruar'!AD97</f>
        <v>45</v>
      </c>
      <c r="E18" s="16">
        <f>'[1]Çmimet e ofruar'!AD97</f>
        <v>19.399999999999999</v>
      </c>
      <c r="F18" s="16">
        <f>'[1]Çmimet e ofruar'!AD125</f>
        <v>19.399999999999999</v>
      </c>
      <c r="G18" s="15">
        <f>'[1]Kapaciteti i Fituar'!AD97</f>
        <v>45</v>
      </c>
      <c r="H18" s="16">
        <f>'[1]Çmimet e fituar'!AD97</f>
        <v>19.399999999999999</v>
      </c>
      <c r="I18" s="16">
        <f>'[1]Çmimet e fituar'!AD125</f>
        <v>19.399999999999999</v>
      </c>
    </row>
    <row r="19" spans="2:9" x14ac:dyDescent="0.25">
      <c r="B19" s="11" t="s">
        <v>20</v>
      </c>
      <c r="C19" s="12">
        <f>('[1]Kapaciteti i Kërkuar'!AD14)</f>
        <v>45</v>
      </c>
      <c r="D19" s="12">
        <f>'[1]Kapaciteti i Ofruar'!AD98</f>
        <v>45</v>
      </c>
      <c r="E19" s="13">
        <f>'[1]Çmimet e ofruar'!AD98</f>
        <v>19.399999999999999</v>
      </c>
      <c r="F19" s="13">
        <f>'[1]Çmimet e ofruar'!AD126</f>
        <v>19.399999999999999</v>
      </c>
      <c r="G19" s="12">
        <f>'[1]Kapaciteti i Fituar'!AD98</f>
        <v>45</v>
      </c>
      <c r="H19" s="13">
        <f>'[1]Çmimet e fituar'!AD98</f>
        <v>19.399999999999999</v>
      </c>
      <c r="I19" s="13">
        <f>'[1]Çmimet e fituar'!AD126</f>
        <v>19.399999999999999</v>
      </c>
    </row>
    <row r="20" spans="2:9" x14ac:dyDescent="0.25">
      <c r="B20" s="14" t="s">
        <v>21</v>
      </c>
      <c r="C20" s="15">
        <f>('[1]Kapaciteti i Kërkuar'!AD15)</f>
        <v>45</v>
      </c>
      <c r="D20" s="15">
        <f>'[1]Kapaciteti i Ofruar'!AD99</f>
        <v>45</v>
      </c>
      <c r="E20" s="16">
        <f>'[1]Çmimet e ofruar'!AD99</f>
        <v>19.399999999999999</v>
      </c>
      <c r="F20" s="16">
        <f>'[1]Çmimet e ofruar'!AD127</f>
        <v>19.399999999999999</v>
      </c>
      <c r="G20" s="15">
        <f>'[1]Kapaciteti i Fituar'!AD99</f>
        <v>45</v>
      </c>
      <c r="H20" s="16">
        <f>'[1]Çmimet e fituar'!AD99</f>
        <v>19.399999999999999</v>
      </c>
      <c r="I20" s="16">
        <f>'[1]Çmimet e fituar'!AD127</f>
        <v>19.399999999999999</v>
      </c>
    </row>
    <row r="21" spans="2:9" x14ac:dyDescent="0.25">
      <c r="B21" s="11" t="s">
        <v>22</v>
      </c>
      <c r="C21" s="12">
        <f>('[1]Kapaciteti i Kërkuar'!AD16)</f>
        <v>45</v>
      </c>
      <c r="D21" s="12">
        <f>'[1]Kapaciteti i Ofruar'!AD100</f>
        <v>45</v>
      </c>
      <c r="E21" s="13">
        <f>'[1]Çmimet e ofruar'!AD100</f>
        <v>27.5</v>
      </c>
      <c r="F21" s="13">
        <f>'[1]Çmimet e ofruar'!AD128</f>
        <v>27.5</v>
      </c>
      <c r="G21" s="12">
        <f>'[1]Kapaciteti i Fituar'!AD100</f>
        <v>45</v>
      </c>
      <c r="H21" s="13">
        <f>'[1]Çmimet e fituar'!AD100</f>
        <v>27.5</v>
      </c>
      <c r="I21" s="13">
        <f>'[1]Çmimet e fituar'!AD128</f>
        <v>27.5</v>
      </c>
    </row>
    <row r="22" spans="2:9" x14ac:dyDescent="0.25">
      <c r="B22" s="14" t="s">
        <v>23</v>
      </c>
      <c r="C22" s="15">
        <f>('[1]Kapaciteti i Kërkuar'!AD17)</f>
        <v>45</v>
      </c>
      <c r="D22" s="15">
        <f>'[1]Kapaciteti i Ofruar'!AD101</f>
        <v>45</v>
      </c>
      <c r="E22" s="16">
        <f>'[1]Çmimet e ofruar'!AD101</f>
        <v>27.5</v>
      </c>
      <c r="F22" s="16">
        <f>'[1]Çmimet e ofruar'!AD129</f>
        <v>27.5</v>
      </c>
      <c r="G22" s="15">
        <f>'[1]Kapaciteti i Fituar'!AD101</f>
        <v>45</v>
      </c>
      <c r="H22" s="16">
        <f>'[1]Çmimet e fituar'!AD101</f>
        <v>27.5</v>
      </c>
      <c r="I22" s="16">
        <f>'[1]Çmimet e fituar'!AD129</f>
        <v>27.5</v>
      </c>
    </row>
    <row r="23" spans="2:9" x14ac:dyDescent="0.25">
      <c r="B23" s="11" t="s">
        <v>24</v>
      </c>
      <c r="C23" s="12">
        <f>('[1]Kapaciteti i Kërkuar'!AD18)</f>
        <v>45</v>
      </c>
      <c r="D23" s="12">
        <f>'[1]Kapaciteti i Ofruar'!AD102</f>
        <v>45</v>
      </c>
      <c r="E23" s="13">
        <f>'[1]Çmimet e ofruar'!AD102</f>
        <v>27.5</v>
      </c>
      <c r="F23" s="13">
        <f>'[1]Çmimet e ofruar'!AD130</f>
        <v>27.5</v>
      </c>
      <c r="G23" s="12">
        <f>'[1]Kapaciteti i Fituar'!AD102</f>
        <v>45</v>
      </c>
      <c r="H23" s="13">
        <f>'[1]Çmimet e fituar'!AD102</f>
        <v>27.5</v>
      </c>
      <c r="I23" s="13">
        <f>'[1]Çmimet e fituar'!AD130</f>
        <v>27.5</v>
      </c>
    </row>
    <row r="24" spans="2:9" x14ac:dyDescent="0.25">
      <c r="B24" s="14" t="s">
        <v>25</v>
      </c>
      <c r="C24" s="15">
        <f>('[1]Kapaciteti i Kërkuar'!AD19)</f>
        <v>45</v>
      </c>
      <c r="D24" s="15">
        <f>'[1]Kapaciteti i Ofruar'!AD103</f>
        <v>45</v>
      </c>
      <c r="E24" s="16">
        <f>'[1]Çmimet e ofruar'!AD103</f>
        <v>27.5</v>
      </c>
      <c r="F24" s="16">
        <f>'[1]Çmimet e ofruar'!AD131</f>
        <v>27.5</v>
      </c>
      <c r="G24" s="15">
        <f>'[1]Kapaciteti i Fituar'!AD103</f>
        <v>45</v>
      </c>
      <c r="H24" s="16">
        <f>'[1]Çmimet e fituar'!AD103</f>
        <v>27.5</v>
      </c>
      <c r="I24" s="16">
        <f>'[1]Çmimet e fituar'!AD131</f>
        <v>27.5</v>
      </c>
    </row>
    <row r="25" spans="2:9" x14ac:dyDescent="0.25">
      <c r="B25" s="11" t="s">
        <v>26</v>
      </c>
      <c r="C25" s="12">
        <f>('[1]Kapaciteti i Kërkuar'!AD20)</f>
        <v>45</v>
      </c>
      <c r="D25" s="12">
        <f>'[1]Kapaciteti i Ofruar'!AD104</f>
        <v>45</v>
      </c>
      <c r="E25" s="13">
        <f>'[1]Çmimet e ofruar'!AD104</f>
        <v>27.9</v>
      </c>
      <c r="F25" s="13">
        <f>'[1]Çmimet e ofruar'!AD132</f>
        <v>27.9</v>
      </c>
      <c r="G25" s="12">
        <f>'[1]Kapaciteti i Fituar'!AD104</f>
        <v>45</v>
      </c>
      <c r="H25" s="13">
        <f>'[1]Çmimet e fituar'!AD104</f>
        <v>27.9</v>
      </c>
      <c r="I25" s="13">
        <f>'[1]Çmimet e fituar'!AD132</f>
        <v>27.9</v>
      </c>
    </row>
    <row r="26" spans="2:9" x14ac:dyDescent="0.25">
      <c r="B26" s="14" t="s">
        <v>27</v>
      </c>
      <c r="C26" s="15">
        <f>('[1]Kapaciteti i Kërkuar'!AD21)</f>
        <v>45</v>
      </c>
      <c r="D26" s="15">
        <f>'[1]Kapaciteti i Ofruar'!AD105</f>
        <v>50</v>
      </c>
      <c r="E26" s="16">
        <f>'[1]Çmimet e ofruar'!AD105</f>
        <v>19.399999999999999</v>
      </c>
      <c r="F26" s="16">
        <f>'[1]Çmimet e ofruar'!AD133</f>
        <v>40</v>
      </c>
      <c r="G26" s="15">
        <f>'[1]Kapaciteti i Fituar'!AD105</f>
        <v>45</v>
      </c>
      <c r="H26" s="16">
        <f>'[1]Çmimet e fituar'!AD105</f>
        <v>19.399999999999999</v>
      </c>
      <c r="I26" s="16">
        <f>'[1]Çmimet e fituar'!AD133</f>
        <v>19.399999999999999</v>
      </c>
    </row>
    <row r="27" spans="2:9" x14ac:dyDescent="0.25">
      <c r="B27" s="11" t="s">
        <v>28</v>
      </c>
      <c r="C27" s="12">
        <f>('[1]Kapaciteti i Kërkuar'!AD22)</f>
        <v>45</v>
      </c>
      <c r="D27" s="12">
        <f>'[1]Kapaciteti i Ofruar'!AD106</f>
        <v>53</v>
      </c>
      <c r="E27" s="13">
        <f>'[1]Çmimet e ofruar'!AD106</f>
        <v>19</v>
      </c>
      <c r="F27" s="13">
        <f>'[1]Çmimet e ofruar'!AD134</f>
        <v>45.1</v>
      </c>
      <c r="G27" s="12">
        <f>'[1]Kapaciteti i Fituar'!AD106</f>
        <v>45</v>
      </c>
      <c r="H27" s="13">
        <f>'[1]Çmimet e fituar'!AD106</f>
        <v>19.355555555555554</v>
      </c>
      <c r="I27" s="13">
        <f>'[1]Çmimet e fituar'!AD134</f>
        <v>19.399999999999999</v>
      </c>
    </row>
    <row r="28" spans="2:9" x14ac:dyDescent="0.25">
      <c r="B28" s="14" t="s">
        <v>29</v>
      </c>
      <c r="C28" s="15">
        <f>('[1]Kapaciteti i Kërkuar'!AD23)</f>
        <v>45</v>
      </c>
      <c r="D28" s="15">
        <f>'[1]Kapaciteti i Ofruar'!AD107</f>
        <v>53</v>
      </c>
      <c r="E28" s="16">
        <f>'[1]Çmimet e ofruar'!AD107</f>
        <v>19</v>
      </c>
      <c r="F28" s="16">
        <f>'[1]Çmimet e ofruar'!AD135</f>
        <v>45.1</v>
      </c>
      <c r="G28" s="15">
        <f>'[1]Kapaciteti i Fituar'!AD107</f>
        <v>45</v>
      </c>
      <c r="H28" s="16">
        <f>'[1]Çmimet e fituar'!AD107</f>
        <v>19.355555555555554</v>
      </c>
      <c r="I28" s="16">
        <f>'[1]Çmimet e fituar'!AD135</f>
        <v>19.399999999999999</v>
      </c>
    </row>
    <row r="29" spans="2:9" x14ac:dyDescent="0.25">
      <c r="B29" s="11" t="s">
        <v>30</v>
      </c>
      <c r="C29" s="12">
        <f>('[1]Kapaciteti i Kërkuar'!AD24)</f>
        <v>45</v>
      </c>
      <c r="D29" s="12">
        <f>'[1]Kapaciteti i Ofruar'!AD108</f>
        <v>53</v>
      </c>
      <c r="E29" s="13">
        <f>'[1]Çmimet e ofruar'!AD108</f>
        <v>19</v>
      </c>
      <c r="F29" s="13">
        <f>'[1]Çmimet e ofruar'!AD136</f>
        <v>45.1</v>
      </c>
      <c r="G29" s="12">
        <f>'[1]Kapaciteti i Fituar'!AD108</f>
        <v>45</v>
      </c>
      <c r="H29" s="13">
        <f>'[1]Çmimet e fituar'!AD108</f>
        <v>19.355555555555554</v>
      </c>
      <c r="I29" s="13">
        <f>'[1]Çmimet e fituar'!AD136</f>
        <v>19.399999999999999</v>
      </c>
    </row>
    <row r="30" spans="2:9" x14ac:dyDescent="0.25">
      <c r="B30" s="14" t="s">
        <v>31</v>
      </c>
      <c r="C30" s="15">
        <f>('[1]Kapaciteti i Kërkuar'!AD25)</f>
        <v>45</v>
      </c>
      <c r="D30" s="15">
        <f>'[1]Kapaciteti i Ofruar'!AD109</f>
        <v>53</v>
      </c>
      <c r="E30" s="16">
        <f>'[1]Çmimet e ofruar'!AD109</f>
        <v>19</v>
      </c>
      <c r="F30" s="16">
        <f>'[1]Çmimet e ofruar'!AD137</f>
        <v>45.1</v>
      </c>
      <c r="G30" s="15">
        <f>'[1]Kapaciteti i Fituar'!AD109</f>
        <v>45</v>
      </c>
      <c r="H30" s="16">
        <f>'[1]Çmimet e fituar'!AD109</f>
        <v>19.355555555555554</v>
      </c>
      <c r="I30" s="16">
        <f>'[1]Çmimet e fituar'!AD137</f>
        <v>19.399999999999999</v>
      </c>
    </row>
    <row r="31" spans="2:9" x14ac:dyDescent="0.25">
      <c r="B31" s="11" t="s">
        <v>32</v>
      </c>
      <c r="C31" s="12">
        <f>('[1]Kapaciteti i Kërkuar'!AD26)</f>
        <v>55</v>
      </c>
      <c r="D31" s="12">
        <f>'[1]Kapaciteti i Ofruar'!AD110</f>
        <v>55</v>
      </c>
      <c r="E31" s="13">
        <f>'[1]Çmimet e ofruar'!AD110</f>
        <v>27.9</v>
      </c>
      <c r="F31" s="13">
        <f>'[1]Çmimet e ofruar'!AD138</f>
        <v>27.9</v>
      </c>
      <c r="G31" s="12">
        <f>'[1]Kapaciteti i Fituar'!AD110</f>
        <v>55</v>
      </c>
      <c r="H31" s="13">
        <f>'[1]Çmimet e fituar'!AD110</f>
        <v>27.9</v>
      </c>
      <c r="I31" s="13">
        <f>'[1]Çmimet e fituar'!AD138</f>
        <v>27.9</v>
      </c>
    </row>
    <row r="32" spans="2:9" x14ac:dyDescent="0.25">
      <c r="B32" s="14" t="s">
        <v>33</v>
      </c>
      <c r="C32" s="15">
        <f>('[1]Kapaciteti i Kërkuar'!AD27)</f>
        <v>65</v>
      </c>
      <c r="D32" s="15">
        <f>'[1]Kapaciteti i Ofruar'!AD111</f>
        <v>65</v>
      </c>
      <c r="E32" s="16">
        <f>'[1]Çmimet e ofruar'!AD111</f>
        <v>27.9</v>
      </c>
      <c r="F32" s="16">
        <f>'[1]Çmimet e ofruar'!AD139</f>
        <v>27.9</v>
      </c>
      <c r="G32" s="15">
        <f>'[1]Kapaciteti i Fituar'!AD111</f>
        <v>65</v>
      </c>
      <c r="H32" s="16">
        <f>'[1]Çmimet e fituar'!AD111</f>
        <v>27.9</v>
      </c>
      <c r="I32" s="16">
        <f>'[1]Çmimet e fituar'!AD139</f>
        <v>27.9</v>
      </c>
    </row>
    <row r="33" spans="2:9" x14ac:dyDescent="0.25">
      <c r="B33" s="17" t="s">
        <v>34</v>
      </c>
      <c r="C33" s="17">
        <f>SUM(C9:C32)</f>
        <v>1170</v>
      </c>
      <c r="D33" s="17">
        <f>SUM(D9:D32)</f>
        <v>1222</v>
      </c>
      <c r="E33" s="18">
        <f>IF(SUM(E9:E32)&gt;0,AVERAGEIF(E9:E32,"&lt;&gt;0"),0)</f>
        <v>23.987499999999994</v>
      </c>
      <c r="F33" s="18">
        <f>IF(SUM(F9:F32)&gt;0,AVERAGEIF(F9:F32,"&lt;&gt;0"),0)</f>
        <v>29.433333333333334</v>
      </c>
      <c r="G33" s="17">
        <f>SUM(G9:G32)</f>
        <v>1170</v>
      </c>
      <c r="H33" s="18">
        <f>IF(SUM(H9:H32)&gt;0,AVERAGEIF(H9:H32,"&lt;&gt;0"),0)</f>
        <v>24.257870370370366</v>
      </c>
      <c r="I33" s="18">
        <f>IF(SUM(I9:I32)&gt;0,AVERAGEIF(I9:I32,"&lt;&gt;0"),0)</f>
        <v>24.291666666666661</v>
      </c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5"/>
  <sheetViews>
    <sheetView workbookViewId="0">
      <selection activeCell="Q32" sqref="Q32"/>
    </sheetView>
  </sheetViews>
  <sheetFormatPr defaultRowHeight="15" x14ac:dyDescent="0.25"/>
  <cols>
    <col min="1" max="1" width="2.42578125" customWidth="1"/>
    <col min="2" max="2" width="17" style="8" bestFit="1" customWidth="1"/>
    <col min="3" max="3" width="9.85546875" style="8" customWidth="1"/>
    <col min="4" max="4" width="9.85546875" style="8" bestFit="1" customWidth="1"/>
    <col min="5" max="5" width="13.42578125" style="8" customWidth="1"/>
    <col min="6" max="6" width="12.85546875" style="8" customWidth="1"/>
    <col min="7" max="7" width="14.28515625" style="8" customWidth="1"/>
    <col min="8" max="8" width="21.85546875" style="8" customWidth="1"/>
    <col min="9" max="9" width="22.140625" style="8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tr">
        <f>[1]Pjesëmarrja!AF10</f>
        <v>Ayen AS Energji</v>
      </c>
      <c r="C3" s="5"/>
      <c r="D3" s="6"/>
      <c r="E3"/>
      <c r="F3"/>
      <c r="G3"/>
      <c r="H3"/>
      <c r="I3"/>
    </row>
    <row r="4" spans="2:9" x14ac:dyDescent="0.25">
      <c r="B4" s="4" t="str">
        <f>[1]Pjesëmarrja!AF11</f>
        <v>Devoll Hydropower</v>
      </c>
      <c r="C4" s="5"/>
      <c r="D4" s="6"/>
      <c r="E4"/>
      <c r="F4"/>
      <c r="G4"/>
      <c r="H4"/>
      <c r="I4"/>
    </row>
    <row r="5" spans="2:9" x14ac:dyDescent="0.25">
      <c r="B5" s="4" t="str">
        <f>[1]Pjesëmarrja!AF12</f>
        <v>KESH</v>
      </c>
      <c r="C5" s="5"/>
      <c r="D5" s="6"/>
      <c r="E5"/>
      <c r="F5"/>
      <c r="G5"/>
      <c r="H5"/>
      <c r="I5"/>
    </row>
    <row r="6" spans="2:9" x14ac:dyDescent="0.25">
      <c r="B6" s="7"/>
      <c r="C6" s="7"/>
      <c r="E6"/>
      <c r="F6"/>
      <c r="G6"/>
      <c r="H6"/>
      <c r="I6"/>
    </row>
    <row r="7" spans="2:9" x14ac:dyDescent="0.25">
      <c r="B7" s="9" t="s">
        <v>1</v>
      </c>
      <c r="C7" s="9"/>
      <c r="D7" s="9"/>
      <c r="E7" s="9"/>
      <c r="F7" s="9"/>
      <c r="G7" s="9"/>
      <c r="H7" s="9"/>
      <c r="I7" s="9"/>
    </row>
    <row r="8" spans="2:9" ht="59.25" customHeight="1" x14ac:dyDescent="0.25">
      <c r="B8" s="10" t="s">
        <v>2</v>
      </c>
      <c r="C8" s="10" t="s">
        <v>3</v>
      </c>
      <c r="D8" s="10" t="s">
        <v>4</v>
      </c>
      <c r="E8" s="10" t="s">
        <v>5</v>
      </c>
      <c r="F8" s="10" t="s">
        <v>6</v>
      </c>
      <c r="G8" s="10" t="s">
        <v>7</v>
      </c>
      <c r="H8" s="10" t="s">
        <v>8</v>
      </c>
      <c r="I8" s="10" t="s">
        <v>9</v>
      </c>
    </row>
    <row r="9" spans="2:9" x14ac:dyDescent="0.25">
      <c r="B9" s="11" t="s">
        <v>10</v>
      </c>
      <c r="C9" s="12">
        <f>('[1]Kapaciteti i Kërkuar'!AE4)</f>
        <v>55</v>
      </c>
      <c r="D9" s="12">
        <f>'[1]Kapaciteti i Ofruar'!AE88</f>
        <v>55</v>
      </c>
      <c r="E9" s="13">
        <f>'[1]Çmimet e ofruar'!AE88</f>
        <v>27.9</v>
      </c>
      <c r="F9" s="13">
        <f>'[1]Çmimet e ofruar'!AE116</f>
        <v>27.9</v>
      </c>
      <c r="G9" s="12">
        <f>'[1]Kapaciteti i Fituar'!AE88</f>
        <v>55</v>
      </c>
      <c r="H9" s="13">
        <f>'[1]Çmimet e fituar'!AE88</f>
        <v>27.9</v>
      </c>
      <c r="I9" s="13">
        <f>'[1]Çmimet e fituar'!AE116</f>
        <v>27.9</v>
      </c>
    </row>
    <row r="10" spans="2:9" x14ac:dyDescent="0.25">
      <c r="B10" s="14" t="s">
        <v>11</v>
      </c>
      <c r="C10" s="15">
        <f>('[1]Kapaciteti i Kërkuar'!AE5)</f>
        <v>55</v>
      </c>
      <c r="D10" s="15">
        <f>'[1]Kapaciteti i Ofruar'!AE89</f>
        <v>55</v>
      </c>
      <c r="E10" s="16">
        <f>'[1]Çmimet e ofruar'!AE89</f>
        <v>27.9</v>
      </c>
      <c r="F10" s="16">
        <f>'[1]Çmimet e ofruar'!AE117</f>
        <v>27.9</v>
      </c>
      <c r="G10" s="15">
        <f>'[1]Kapaciteti i Fituar'!AE89</f>
        <v>55</v>
      </c>
      <c r="H10" s="16">
        <f>'[1]Çmimet e fituar'!AE89</f>
        <v>27.9</v>
      </c>
      <c r="I10" s="16">
        <f>'[1]Çmimet e fituar'!AE117</f>
        <v>27.9</v>
      </c>
    </row>
    <row r="11" spans="2:9" x14ac:dyDescent="0.25">
      <c r="B11" s="11" t="s">
        <v>12</v>
      </c>
      <c r="C11" s="12">
        <f>('[1]Kapaciteti i Kërkuar'!AE6)</f>
        <v>55</v>
      </c>
      <c r="D11" s="12">
        <f>'[1]Kapaciteti i Ofruar'!AE90</f>
        <v>55</v>
      </c>
      <c r="E11" s="13">
        <f>'[1]Çmimet e ofruar'!AE90</f>
        <v>27.9</v>
      </c>
      <c r="F11" s="13">
        <f>'[1]Çmimet e ofruar'!AE118</f>
        <v>27.9</v>
      </c>
      <c r="G11" s="12">
        <f>'[1]Kapaciteti i Fituar'!AE90</f>
        <v>55</v>
      </c>
      <c r="H11" s="13">
        <f>'[1]Çmimet e fituar'!AE90</f>
        <v>27.9</v>
      </c>
      <c r="I11" s="13">
        <f>'[1]Çmimet e fituar'!AE118</f>
        <v>27.9</v>
      </c>
    </row>
    <row r="12" spans="2:9" x14ac:dyDescent="0.25">
      <c r="B12" s="14" t="s">
        <v>13</v>
      </c>
      <c r="C12" s="15">
        <f>('[1]Kapaciteti i Kërkuar'!AE7)</f>
        <v>55</v>
      </c>
      <c r="D12" s="15">
        <f>'[1]Kapaciteti i Ofruar'!AE91</f>
        <v>55</v>
      </c>
      <c r="E12" s="16">
        <f>'[1]Çmimet e ofruar'!AE91</f>
        <v>27.9</v>
      </c>
      <c r="F12" s="16">
        <f>'[1]Çmimet e ofruar'!AE119</f>
        <v>27.9</v>
      </c>
      <c r="G12" s="15">
        <f>'[1]Kapaciteti i Fituar'!AE91</f>
        <v>55</v>
      </c>
      <c r="H12" s="16">
        <f>'[1]Çmimet e fituar'!AE91</f>
        <v>27.9</v>
      </c>
      <c r="I12" s="16">
        <f>'[1]Çmimet e fituar'!AE119</f>
        <v>27.9</v>
      </c>
    </row>
    <row r="13" spans="2:9" x14ac:dyDescent="0.25">
      <c r="B13" s="11" t="s">
        <v>14</v>
      </c>
      <c r="C13" s="12">
        <f>('[1]Kapaciteti i Kërkuar'!AE8)</f>
        <v>55</v>
      </c>
      <c r="D13" s="12">
        <f>'[1]Kapaciteti i Ofruar'!AE92</f>
        <v>55</v>
      </c>
      <c r="E13" s="13">
        <f>'[1]Çmimet e ofruar'!AE92</f>
        <v>27.9</v>
      </c>
      <c r="F13" s="13">
        <f>'[1]Çmimet e ofruar'!AE120</f>
        <v>27.9</v>
      </c>
      <c r="G13" s="12">
        <f>'[1]Kapaciteti i Fituar'!AE92</f>
        <v>55</v>
      </c>
      <c r="H13" s="13">
        <f>'[1]Çmimet e fituar'!AE92</f>
        <v>27.9</v>
      </c>
      <c r="I13" s="13">
        <f>'[1]Çmimet e fituar'!AE120</f>
        <v>27.9</v>
      </c>
    </row>
    <row r="14" spans="2:9" x14ac:dyDescent="0.25">
      <c r="B14" s="14" t="s">
        <v>15</v>
      </c>
      <c r="C14" s="15">
        <f>('[1]Kapaciteti i Kërkuar'!AE9)</f>
        <v>55</v>
      </c>
      <c r="D14" s="15">
        <f>'[1]Kapaciteti i Ofruar'!AE93</f>
        <v>55</v>
      </c>
      <c r="E14" s="16">
        <f>'[1]Çmimet e ofruar'!AE93</f>
        <v>27.9</v>
      </c>
      <c r="F14" s="16">
        <f>'[1]Çmimet e ofruar'!AE121</f>
        <v>27.9</v>
      </c>
      <c r="G14" s="15">
        <f>'[1]Kapaciteti i Fituar'!AE93</f>
        <v>55</v>
      </c>
      <c r="H14" s="16">
        <f>'[1]Çmimet e fituar'!AE93</f>
        <v>27.9</v>
      </c>
      <c r="I14" s="16">
        <f>'[1]Çmimet e fituar'!AE121</f>
        <v>27.9</v>
      </c>
    </row>
    <row r="15" spans="2:9" x14ac:dyDescent="0.25">
      <c r="B15" s="11" t="s">
        <v>16</v>
      </c>
      <c r="C15" s="12">
        <f>('[1]Kapaciteti i Kërkuar'!AE10)</f>
        <v>45</v>
      </c>
      <c r="D15" s="12">
        <f>'[1]Kapaciteti i Ofruar'!AE94</f>
        <v>50</v>
      </c>
      <c r="E15" s="13">
        <f>'[1]Çmimet e ofruar'!AE94</f>
        <v>23</v>
      </c>
      <c r="F15" s="13">
        <f>'[1]Çmimet e ofruar'!AE122</f>
        <v>27.9</v>
      </c>
      <c r="G15" s="12">
        <f>'[1]Kapaciteti i Fituar'!AE94</f>
        <v>45</v>
      </c>
      <c r="H15" s="13">
        <f>'[1]Çmimet e fituar'!AE94</f>
        <v>27.355555555555554</v>
      </c>
      <c r="I15" s="13">
        <f>'[1]Çmimet e fituar'!AE122</f>
        <v>27.9</v>
      </c>
    </row>
    <row r="16" spans="2:9" x14ac:dyDescent="0.25">
      <c r="B16" s="14" t="s">
        <v>17</v>
      </c>
      <c r="C16" s="15">
        <f>('[1]Kapaciteti i Kërkuar'!AE11)</f>
        <v>45</v>
      </c>
      <c r="D16" s="15">
        <f>'[1]Kapaciteti i Ofruar'!AE95</f>
        <v>50</v>
      </c>
      <c r="E16" s="16">
        <f>'[1]Çmimet e ofruar'!AE95</f>
        <v>19</v>
      </c>
      <c r="F16" s="16">
        <f>'[1]Çmimet e ofruar'!AE123</f>
        <v>19.399999999999999</v>
      </c>
      <c r="G16" s="15">
        <f>'[1]Kapaciteti i Fituar'!AE95</f>
        <v>45</v>
      </c>
      <c r="H16" s="16">
        <f>'[1]Çmimet e fituar'!AE95</f>
        <v>19.355555555555554</v>
      </c>
      <c r="I16" s="16">
        <f>'[1]Çmimet e fituar'!AE123</f>
        <v>19.399999999999999</v>
      </c>
    </row>
    <row r="17" spans="2:9" x14ac:dyDescent="0.25">
      <c r="B17" s="11" t="s">
        <v>18</v>
      </c>
      <c r="C17" s="12">
        <f>('[1]Kapaciteti i Kërkuar'!AE12)</f>
        <v>45</v>
      </c>
      <c r="D17" s="12">
        <f>'[1]Kapaciteti i Ofruar'!AE96</f>
        <v>50</v>
      </c>
      <c r="E17" s="13">
        <f>'[1]Çmimet e ofruar'!AE96</f>
        <v>19</v>
      </c>
      <c r="F17" s="13">
        <f>'[1]Çmimet e ofruar'!AE124</f>
        <v>19.399999999999999</v>
      </c>
      <c r="G17" s="12">
        <f>'[1]Kapaciteti i Fituar'!AE96</f>
        <v>45</v>
      </c>
      <c r="H17" s="13">
        <f>'[1]Çmimet e fituar'!AE96</f>
        <v>19.355555555555554</v>
      </c>
      <c r="I17" s="13">
        <f>'[1]Çmimet e fituar'!AE124</f>
        <v>19.399999999999999</v>
      </c>
    </row>
    <row r="18" spans="2:9" x14ac:dyDescent="0.25">
      <c r="B18" s="14" t="s">
        <v>19</v>
      </c>
      <c r="C18" s="15">
        <f>('[1]Kapaciteti i Kërkuar'!AE13)</f>
        <v>45</v>
      </c>
      <c r="D18" s="15">
        <f>'[1]Kapaciteti i Ofruar'!AE97</f>
        <v>45</v>
      </c>
      <c r="E18" s="16">
        <f>'[1]Çmimet e ofruar'!AE97</f>
        <v>19.399999999999999</v>
      </c>
      <c r="F18" s="16">
        <f>'[1]Çmimet e ofruar'!AE125</f>
        <v>19.399999999999999</v>
      </c>
      <c r="G18" s="15">
        <f>'[1]Kapaciteti i Fituar'!AE97</f>
        <v>45</v>
      </c>
      <c r="H18" s="16">
        <f>'[1]Çmimet e fituar'!AE97</f>
        <v>19.399999999999999</v>
      </c>
      <c r="I18" s="16">
        <f>'[1]Çmimet e fituar'!AE125</f>
        <v>19.399999999999999</v>
      </c>
    </row>
    <row r="19" spans="2:9" x14ac:dyDescent="0.25">
      <c r="B19" s="11" t="s">
        <v>20</v>
      </c>
      <c r="C19" s="12">
        <f>('[1]Kapaciteti i Kërkuar'!AE14)</f>
        <v>45</v>
      </c>
      <c r="D19" s="12">
        <f>'[1]Kapaciteti i Ofruar'!AE98</f>
        <v>45</v>
      </c>
      <c r="E19" s="13">
        <f>'[1]Çmimet e ofruar'!AE98</f>
        <v>19.399999999999999</v>
      </c>
      <c r="F19" s="13">
        <f>'[1]Çmimet e ofruar'!AE126</f>
        <v>19.399999999999999</v>
      </c>
      <c r="G19" s="12">
        <f>'[1]Kapaciteti i Fituar'!AE98</f>
        <v>45</v>
      </c>
      <c r="H19" s="13">
        <f>'[1]Çmimet e fituar'!AE98</f>
        <v>19.399999999999999</v>
      </c>
      <c r="I19" s="13">
        <f>'[1]Çmimet e fituar'!AE126</f>
        <v>19.399999999999999</v>
      </c>
    </row>
    <row r="20" spans="2:9" x14ac:dyDescent="0.25">
      <c r="B20" s="14" t="s">
        <v>21</v>
      </c>
      <c r="C20" s="15">
        <f>('[1]Kapaciteti i Kërkuar'!AE15)</f>
        <v>45</v>
      </c>
      <c r="D20" s="15">
        <f>'[1]Kapaciteti i Ofruar'!AE99</f>
        <v>45</v>
      </c>
      <c r="E20" s="16">
        <f>'[1]Çmimet e ofruar'!AE99</f>
        <v>19.399999999999999</v>
      </c>
      <c r="F20" s="16">
        <f>'[1]Çmimet e ofruar'!AE127</f>
        <v>19.399999999999999</v>
      </c>
      <c r="G20" s="15">
        <f>'[1]Kapaciteti i Fituar'!AE99</f>
        <v>45</v>
      </c>
      <c r="H20" s="16">
        <f>'[1]Çmimet e fituar'!AE99</f>
        <v>19.399999999999999</v>
      </c>
      <c r="I20" s="16">
        <f>'[1]Çmimet e fituar'!AE127</f>
        <v>19.399999999999999</v>
      </c>
    </row>
    <row r="21" spans="2:9" x14ac:dyDescent="0.25">
      <c r="B21" s="11" t="s">
        <v>22</v>
      </c>
      <c r="C21" s="12">
        <f>('[1]Kapaciteti i Kërkuar'!AE16)</f>
        <v>45</v>
      </c>
      <c r="D21" s="12">
        <f>'[1]Kapaciteti i Ofruar'!AE100</f>
        <v>45</v>
      </c>
      <c r="E21" s="13">
        <f>'[1]Çmimet e ofruar'!AE100</f>
        <v>27.5</v>
      </c>
      <c r="F21" s="13">
        <f>'[1]Çmimet e ofruar'!AE128</f>
        <v>27.5</v>
      </c>
      <c r="G21" s="12">
        <f>'[1]Kapaciteti i Fituar'!AE100</f>
        <v>45</v>
      </c>
      <c r="H21" s="13">
        <f>'[1]Çmimet e fituar'!AE100</f>
        <v>27.5</v>
      </c>
      <c r="I21" s="13">
        <f>'[1]Çmimet e fituar'!AE128</f>
        <v>27.5</v>
      </c>
    </row>
    <row r="22" spans="2:9" x14ac:dyDescent="0.25">
      <c r="B22" s="14" t="s">
        <v>23</v>
      </c>
      <c r="C22" s="15">
        <f>('[1]Kapaciteti i Kërkuar'!AE17)</f>
        <v>45</v>
      </c>
      <c r="D22" s="15">
        <f>'[1]Kapaciteti i Ofruar'!AE101</f>
        <v>45</v>
      </c>
      <c r="E22" s="16">
        <f>'[1]Çmimet e ofruar'!AE101</f>
        <v>27.5</v>
      </c>
      <c r="F22" s="16">
        <f>'[1]Çmimet e ofruar'!AE129</f>
        <v>27.5</v>
      </c>
      <c r="G22" s="15">
        <f>'[1]Kapaciteti i Fituar'!AE101</f>
        <v>45</v>
      </c>
      <c r="H22" s="16">
        <f>'[1]Çmimet e fituar'!AE101</f>
        <v>27.5</v>
      </c>
      <c r="I22" s="16">
        <f>'[1]Çmimet e fituar'!AE129</f>
        <v>27.5</v>
      </c>
    </row>
    <row r="23" spans="2:9" x14ac:dyDescent="0.25">
      <c r="B23" s="11" t="s">
        <v>24</v>
      </c>
      <c r="C23" s="12">
        <f>('[1]Kapaciteti i Kërkuar'!AE18)</f>
        <v>45</v>
      </c>
      <c r="D23" s="12">
        <f>'[1]Kapaciteti i Ofruar'!AE102</f>
        <v>45</v>
      </c>
      <c r="E23" s="13">
        <f>'[1]Çmimet e ofruar'!AE102</f>
        <v>27.5</v>
      </c>
      <c r="F23" s="13">
        <f>'[1]Çmimet e ofruar'!AE130</f>
        <v>27.5</v>
      </c>
      <c r="G23" s="12">
        <f>'[1]Kapaciteti i Fituar'!AE102</f>
        <v>45</v>
      </c>
      <c r="H23" s="13">
        <f>'[1]Çmimet e fituar'!AE102</f>
        <v>27.5</v>
      </c>
      <c r="I23" s="13">
        <f>'[1]Çmimet e fituar'!AE130</f>
        <v>27.5</v>
      </c>
    </row>
    <row r="24" spans="2:9" x14ac:dyDescent="0.25">
      <c r="B24" s="14" t="s">
        <v>25</v>
      </c>
      <c r="C24" s="15">
        <f>('[1]Kapaciteti i Kërkuar'!AE19)</f>
        <v>45</v>
      </c>
      <c r="D24" s="15">
        <f>'[1]Kapaciteti i Ofruar'!AE103</f>
        <v>45</v>
      </c>
      <c r="E24" s="16">
        <f>'[1]Çmimet e ofruar'!AE103</f>
        <v>27.5</v>
      </c>
      <c r="F24" s="16">
        <f>'[1]Çmimet e ofruar'!AE131</f>
        <v>27.5</v>
      </c>
      <c r="G24" s="15">
        <f>'[1]Kapaciteti i Fituar'!AE103</f>
        <v>45</v>
      </c>
      <c r="H24" s="16">
        <f>'[1]Çmimet e fituar'!AE103</f>
        <v>27.5</v>
      </c>
      <c r="I24" s="16">
        <f>'[1]Çmimet e fituar'!AE131</f>
        <v>27.5</v>
      </c>
    </row>
    <row r="25" spans="2:9" x14ac:dyDescent="0.25">
      <c r="B25" s="11" t="s">
        <v>26</v>
      </c>
      <c r="C25" s="12">
        <f>('[1]Kapaciteti i Kërkuar'!AE20)</f>
        <v>45</v>
      </c>
      <c r="D25" s="12">
        <f>'[1]Kapaciteti i Ofruar'!AE104</f>
        <v>45</v>
      </c>
      <c r="E25" s="13">
        <f>'[1]Çmimet e ofruar'!AE104</f>
        <v>27.9</v>
      </c>
      <c r="F25" s="13">
        <f>'[1]Çmimet e ofruar'!AE132</f>
        <v>27.9</v>
      </c>
      <c r="G25" s="12">
        <f>'[1]Kapaciteti i Fituar'!AE104</f>
        <v>45</v>
      </c>
      <c r="H25" s="13">
        <f>'[1]Çmimet e fituar'!AE104</f>
        <v>27.9</v>
      </c>
      <c r="I25" s="13">
        <f>'[1]Çmimet e fituar'!AE132</f>
        <v>27.9</v>
      </c>
    </row>
    <row r="26" spans="2:9" x14ac:dyDescent="0.25">
      <c r="B26" s="14" t="s">
        <v>27</v>
      </c>
      <c r="C26" s="15">
        <f>('[1]Kapaciteti i Kërkuar'!AE21)</f>
        <v>45</v>
      </c>
      <c r="D26" s="15">
        <f>'[1]Kapaciteti i Ofruar'!AE105</f>
        <v>50</v>
      </c>
      <c r="E26" s="16">
        <f>'[1]Çmimet e ofruar'!AE105</f>
        <v>19.399999999999999</v>
      </c>
      <c r="F26" s="16">
        <f>'[1]Çmimet e ofruar'!AE133</f>
        <v>40</v>
      </c>
      <c r="G26" s="15">
        <f>'[1]Kapaciteti i Fituar'!AE105</f>
        <v>45</v>
      </c>
      <c r="H26" s="16">
        <f>'[1]Çmimet e fituar'!AE105</f>
        <v>19.399999999999999</v>
      </c>
      <c r="I26" s="16">
        <f>'[1]Çmimet e fituar'!AE133</f>
        <v>19.399999999999999</v>
      </c>
    </row>
    <row r="27" spans="2:9" x14ac:dyDescent="0.25">
      <c r="B27" s="11" t="s">
        <v>28</v>
      </c>
      <c r="C27" s="12">
        <f>('[1]Kapaciteti i Kërkuar'!AE22)</f>
        <v>45</v>
      </c>
      <c r="D27" s="12">
        <f>'[1]Kapaciteti i Ofruar'!AE106</f>
        <v>53</v>
      </c>
      <c r="E27" s="13">
        <f>'[1]Çmimet e ofruar'!AE106</f>
        <v>19</v>
      </c>
      <c r="F27" s="13">
        <f>'[1]Çmimet e ofruar'!AE134</f>
        <v>45.1</v>
      </c>
      <c r="G27" s="12">
        <f>'[1]Kapaciteti i Fituar'!AE106</f>
        <v>45</v>
      </c>
      <c r="H27" s="13">
        <f>'[1]Çmimet e fituar'!AE106</f>
        <v>19.355555555555554</v>
      </c>
      <c r="I27" s="13">
        <f>'[1]Çmimet e fituar'!AE134</f>
        <v>19.399999999999999</v>
      </c>
    </row>
    <row r="28" spans="2:9" x14ac:dyDescent="0.25">
      <c r="B28" s="14" t="s">
        <v>29</v>
      </c>
      <c r="C28" s="15">
        <f>('[1]Kapaciteti i Kërkuar'!AE23)</f>
        <v>45</v>
      </c>
      <c r="D28" s="15">
        <f>'[1]Kapaciteti i Ofruar'!AE107</f>
        <v>53</v>
      </c>
      <c r="E28" s="16">
        <f>'[1]Çmimet e ofruar'!AE107</f>
        <v>19</v>
      </c>
      <c r="F28" s="16">
        <f>'[1]Çmimet e ofruar'!AE135</f>
        <v>45.1</v>
      </c>
      <c r="G28" s="15">
        <f>'[1]Kapaciteti i Fituar'!AE107</f>
        <v>45</v>
      </c>
      <c r="H28" s="16">
        <f>'[1]Çmimet e fituar'!AE107</f>
        <v>19.355555555555554</v>
      </c>
      <c r="I28" s="16">
        <f>'[1]Çmimet e fituar'!AE135</f>
        <v>19.399999999999999</v>
      </c>
    </row>
    <row r="29" spans="2:9" x14ac:dyDescent="0.25">
      <c r="B29" s="11" t="s">
        <v>30</v>
      </c>
      <c r="C29" s="12">
        <f>('[1]Kapaciteti i Kërkuar'!AE24)</f>
        <v>45</v>
      </c>
      <c r="D29" s="12">
        <f>'[1]Kapaciteti i Ofruar'!AE108</f>
        <v>53</v>
      </c>
      <c r="E29" s="13">
        <f>'[1]Çmimet e ofruar'!AE108</f>
        <v>19</v>
      </c>
      <c r="F29" s="13">
        <f>'[1]Çmimet e ofruar'!AE136</f>
        <v>45.1</v>
      </c>
      <c r="G29" s="12">
        <f>'[1]Kapaciteti i Fituar'!AE108</f>
        <v>45</v>
      </c>
      <c r="H29" s="13">
        <f>'[1]Çmimet e fituar'!AE108</f>
        <v>19.355555555555554</v>
      </c>
      <c r="I29" s="13">
        <f>'[1]Çmimet e fituar'!AE136</f>
        <v>19.399999999999999</v>
      </c>
    </row>
    <row r="30" spans="2:9" x14ac:dyDescent="0.25">
      <c r="B30" s="14" t="s">
        <v>31</v>
      </c>
      <c r="C30" s="15">
        <f>('[1]Kapaciteti i Kërkuar'!AE25)</f>
        <v>45</v>
      </c>
      <c r="D30" s="15">
        <f>'[1]Kapaciteti i Ofruar'!AE109</f>
        <v>53</v>
      </c>
      <c r="E30" s="16">
        <f>'[1]Çmimet e ofruar'!AE109</f>
        <v>19</v>
      </c>
      <c r="F30" s="16">
        <f>'[1]Çmimet e ofruar'!AE137</f>
        <v>45.1</v>
      </c>
      <c r="G30" s="15">
        <f>'[1]Kapaciteti i Fituar'!AE109</f>
        <v>45</v>
      </c>
      <c r="H30" s="16">
        <f>'[1]Çmimet e fituar'!AE109</f>
        <v>19.355555555555554</v>
      </c>
      <c r="I30" s="16">
        <f>'[1]Çmimet e fituar'!AE137</f>
        <v>19.399999999999999</v>
      </c>
    </row>
    <row r="31" spans="2:9" x14ac:dyDescent="0.25">
      <c r="B31" s="11" t="s">
        <v>32</v>
      </c>
      <c r="C31" s="12">
        <f>('[1]Kapaciteti i Kërkuar'!AE26)</f>
        <v>55</v>
      </c>
      <c r="D31" s="12">
        <f>'[1]Kapaciteti i Ofruar'!AE110</f>
        <v>55</v>
      </c>
      <c r="E31" s="13">
        <f>'[1]Çmimet e ofruar'!AE110</f>
        <v>27.9</v>
      </c>
      <c r="F31" s="13">
        <f>'[1]Çmimet e ofruar'!AE138</f>
        <v>27.9</v>
      </c>
      <c r="G31" s="12">
        <f>'[1]Kapaciteti i Fituar'!AE110</f>
        <v>55</v>
      </c>
      <c r="H31" s="13">
        <f>'[1]Çmimet e fituar'!AE110</f>
        <v>27.9</v>
      </c>
      <c r="I31" s="13">
        <f>'[1]Çmimet e fituar'!AE138</f>
        <v>27.9</v>
      </c>
    </row>
    <row r="32" spans="2:9" x14ac:dyDescent="0.25">
      <c r="B32" s="14" t="s">
        <v>33</v>
      </c>
      <c r="C32" s="15">
        <f>('[1]Kapaciteti i Kërkuar'!AE27)</f>
        <v>65</v>
      </c>
      <c r="D32" s="15">
        <f>'[1]Kapaciteti i Ofruar'!AE111</f>
        <v>65</v>
      </c>
      <c r="E32" s="16">
        <f>'[1]Çmimet e ofruar'!AE111</f>
        <v>27.9</v>
      </c>
      <c r="F32" s="16">
        <f>'[1]Çmimet e ofruar'!AE139</f>
        <v>27.9</v>
      </c>
      <c r="G32" s="15">
        <f>'[1]Kapaciteti i Fituar'!AE111</f>
        <v>65</v>
      </c>
      <c r="H32" s="16">
        <f>'[1]Çmimet e fituar'!AE111</f>
        <v>27.9</v>
      </c>
      <c r="I32" s="16">
        <f>'[1]Çmimet e fituar'!AE139</f>
        <v>27.9</v>
      </c>
    </row>
    <row r="33" spans="2:9" x14ac:dyDescent="0.25">
      <c r="B33" s="17" t="s">
        <v>34</v>
      </c>
      <c r="C33" s="17">
        <f>SUM(C9:C32)</f>
        <v>1170</v>
      </c>
      <c r="D33" s="17">
        <f>SUM(D9:D32)</f>
        <v>1222</v>
      </c>
      <c r="E33" s="18">
        <f>IF(SUM(E9:E32)&gt;0,AVERAGEIF(E9:E32,"&lt;&gt;0"),0)</f>
        <v>23.987499999999994</v>
      </c>
      <c r="F33" s="18">
        <f>IF(SUM(F9:F32)&gt;0,AVERAGEIF(F9:F32,"&lt;&gt;0"),0)</f>
        <v>29.433333333333334</v>
      </c>
      <c r="G33" s="17">
        <f>SUM(G9:G32)</f>
        <v>1170</v>
      </c>
      <c r="H33" s="18">
        <f>IF(SUM(H9:H32)&gt;0,AVERAGEIF(H9:H32,"&lt;&gt;0"),0)</f>
        <v>24.257870370370366</v>
      </c>
      <c r="I33" s="18">
        <f>IF(SUM(I9:I32)&gt;0,AVERAGEIF(I9:I32,"&lt;&gt;0"),0)</f>
        <v>24.291666666666661</v>
      </c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5"/>
  <sheetViews>
    <sheetView workbookViewId="0">
      <selection activeCell="Q32" sqref="Q32"/>
    </sheetView>
  </sheetViews>
  <sheetFormatPr defaultRowHeight="15" x14ac:dyDescent="0.25"/>
  <cols>
    <col min="1" max="1" width="2.42578125" customWidth="1"/>
    <col min="2" max="2" width="17" style="8" bestFit="1" customWidth="1"/>
    <col min="3" max="3" width="9.85546875" style="8" customWidth="1"/>
    <col min="4" max="4" width="9.85546875" style="8" bestFit="1" customWidth="1"/>
    <col min="5" max="5" width="13.42578125" style="8" customWidth="1"/>
    <col min="6" max="6" width="12.85546875" style="8" customWidth="1"/>
    <col min="7" max="7" width="14.28515625" style="8" customWidth="1"/>
    <col min="8" max="8" width="21.85546875" style="8" customWidth="1"/>
    <col min="9" max="9" width="22.140625" style="8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tr">
        <f>[1]Pjesëmarrja!AG10</f>
        <v>Ayen AS Energji</v>
      </c>
      <c r="C3" s="5"/>
      <c r="D3" s="6"/>
      <c r="E3"/>
      <c r="F3"/>
      <c r="G3"/>
      <c r="H3"/>
      <c r="I3"/>
    </row>
    <row r="4" spans="2:9" x14ac:dyDescent="0.25">
      <c r="B4" s="4" t="str">
        <f>[1]Pjesëmarrja!AG11</f>
        <v>Devoll Hydropower</v>
      </c>
      <c r="C4" s="5"/>
      <c r="D4" s="6"/>
      <c r="E4"/>
      <c r="F4"/>
      <c r="G4"/>
      <c r="H4"/>
      <c r="I4"/>
    </row>
    <row r="5" spans="2:9" x14ac:dyDescent="0.25">
      <c r="B5" s="4" t="str">
        <f>[1]Pjesëmarrja!AG12</f>
        <v>KESH</v>
      </c>
      <c r="C5" s="5"/>
      <c r="D5" s="6"/>
      <c r="E5"/>
      <c r="F5"/>
      <c r="G5"/>
      <c r="H5"/>
      <c r="I5"/>
    </row>
    <row r="6" spans="2:9" x14ac:dyDescent="0.25">
      <c r="B6" s="7"/>
      <c r="C6" s="7"/>
      <c r="E6"/>
      <c r="F6"/>
      <c r="G6"/>
      <c r="H6"/>
      <c r="I6"/>
    </row>
    <row r="7" spans="2:9" x14ac:dyDescent="0.25">
      <c r="B7" s="9" t="s">
        <v>1</v>
      </c>
      <c r="C7" s="9"/>
      <c r="D7" s="9"/>
      <c r="E7" s="9"/>
      <c r="F7" s="9"/>
      <c r="G7" s="9"/>
      <c r="H7" s="9"/>
      <c r="I7" s="9"/>
    </row>
    <row r="8" spans="2:9" ht="59.25" customHeight="1" x14ac:dyDescent="0.25">
      <c r="B8" s="10" t="s">
        <v>2</v>
      </c>
      <c r="C8" s="10" t="s">
        <v>3</v>
      </c>
      <c r="D8" s="10" t="s">
        <v>4</v>
      </c>
      <c r="E8" s="10" t="s">
        <v>5</v>
      </c>
      <c r="F8" s="10" t="s">
        <v>6</v>
      </c>
      <c r="G8" s="10" t="s">
        <v>7</v>
      </c>
      <c r="H8" s="10" t="s">
        <v>8</v>
      </c>
      <c r="I8" s="10" t="s">
        <v>9</v>
      </c>
    </row>
    <row r="9" spans="2:9" x14ac:dyDescent="0.25">
      <c r="B9" s="11" t="s">
        <v>10</v>
      </c>
      <c r="C9" s="12">
        <f>('[1]Kapaciteti i Kërkuar'!AF4)</f>
        <v>55</v>
      </c>
      <c r="D9" s="12">
        <f>'[1]Kapaciteti i Ofruar'!AF88</f>
        <v>55</v>
      </c>
      <c r="E9" s="13">
        <f>'[1]Çmimet e ofruar'!AF88</f>
        <v>27.9</v>
      </c>
      <c r="F9" s="13">
        <f>'[1]Çmimet e ofruar'!AF116</f>
        <v>27.9</v>
      </c>
      <c r="G9" s="12">
        <f>'[1]Kapaciteti i Fituar'!AF88</f>
        <v>55</v>
      </c>
      <c r="H9" s="13">
        <f>'[1]Çmimet e fituar'!AF88</f>
        <v>27.9</v>
      </c>
      <c r="I9" s="13">
        <f>'[1]Çmimet e fituar'!AF116</f>
        <v>27.9</v>
      </c>
    </row>
    <row r="10" spans="2:9" x14ac:dyDescent="0.25">
      <c r="B10" s="14" t="s">
        <v>11</v>
      </c>
      <c r="C10" s="15">
        <f>('[1]Kapaciteti i Kërkuar'!AF5)</f>
        <v>55</v>
      </c>
      <c r="D10" s="15">
        <f>'[1]Kapaciteti i Ofruar'!AF89</f>
        <v>55</v>
      </c>
      <c r="E10" s="16">
        <f>'[1]Çmimet e ofruar'!AF89</f>
        <v>27.9</v>
      </c>
      <c r="F10" s="16">
        <f>'[1]Çmimet e ofruar'!AF117</f>
        <v>27.9</v>
      </c>
      <c r="G10" s="15">
        <f>'[1]Kapaciteti i Fituar'!AF89</f>
        <v>55</v>
      </c>
      <c r="H10" s="16">
        <f>'[1]Çmimet e fituar'!AF89</f>
        <v>27.9</v>
      </c>
      <c r="I10" s="16">
        <f>'[1]Çmimet e fituar'!AF117</f>
        <v>27.9</v>
      </c>
    </row>
    <row r="11" spans="2:9" x14ac:dyDescent="0.25">
      <c r="B11" s="11" t="s">
        <v>12</v>
      </c>
      <c r="C11" s="12">
        <f>('[1]Kapaciteti i Kërkuar'!AF6)</f>
        <v>55</v>
      </c>
      <c r="D11" s="12">
        <f>'[1]Kapaciteti i Ofruar'!AF90</f>
        <v>55</v>
      </c>
      <c r="E11" s="13">
        <f>'[1]Çmimet e ofruar'!AF90</f>
        <v>27.9</v>
      </c>
      <c r="F11" s="13">
        <f>'[1]Çmimet e ofruar'!AF118</f>
        <v>27.9</v>
      </c>
      <c r="G11" s="12">
        <f>'[1]Kapaciteti i Fituar'!AF90</f>
        <v>55</v>
      </c>
      <c r="H11" s="13">
        <f>'[1]Çmimet e fituar'!AF90</f>
        <v>27.9</v>
      </c>
      <c r="I11" s="13">
        <f>'[1]Çmimet e fituar'!AF118</f>
        <v>27.9</v>
      </c>
    </row>
    <row r="12" spans="2:9" x14ac:dyDescent="0.25">
      <c r="B12" s="14" t="s">
        <v>13</v>
      </c>
      <c r="C12" s="15">
        <f>('[1]Kapaciteti i Kërkuar'!AF7)</f>
        <v>55</v>
      </c>
      <c r="D12" s="15">
        <f>'[1]Kapaciteti i Ofruar'!AF91</f>
        <v>55</v>
      </c>
      <c r="E12" s="16">
        <f>'[1]Çmimet e ofruar'!AF91</f>
        <v>27.9</v>
      </c>
      <c r="F12" s="16">
        <f>'[1]Çmimet e ofruar'!AF119</f>
        <v>27.9</v>
      </c>
      <c r="G12" s="15">
        <f>'[1]Kapaciteti i Fituar'!AF91</f>
        <v>55</v>
      </c>
      <c r="H12" s="16">
        <f>'[1]Çmimet e fituar'!AF91</f>
        <v>27.9</v>
      </c>
      <c r="I12" s="16">
        <f>'[1]Çmimet e fituar'!AF119</f>
        <v>27.9</v>
      </c>
    </row>
    <row r="13" spans="2:9" x14ac:dyDescent="0.25">
      <c r="B13" s="11" t="s">
        <v>14</v>
      </c>
      <c r="C13" s="12">
        <f>('[1]Kapaciteti i Kërkuar'!AF8)</f>
        <v>55</v>
      </c>
      <c r="D13" s="12">
        <f>'[1]Kapaciteti i Ofruar'!AF92</f>
        <v>55</v>
      </c>
      <c r="E13" s="13">
        <f>'[1]Çmimet e ofruar'!AF92</f>
        <v>27.9</v>
      </c>
      <c r="F13" s="13">
        <f>'[1]Çmimet e ofruar'!AF120</f>
        <v>27.9</v>
      </c>
      <c r="G13" s="12">
        <f>'[1]Kapaciteti i Fituar'!AF92</f>
        <v>55</v>
      </c>
      <c r="H13" s="13">
        <f>'[1]Çmimet e fituar'!AF92</f>
        <v>27.9</v>
      </c>
      <c r="I13" s="13">
        <f>'[1]Çmimet e fituar'!AF120</f>
        <v>27.9</v>
      </c>
    </row>
    <row r="14" spans="2:9" x14ac:dyDescent="0.25">
      <c r="B14" s="14" t="s">
        <v>15</v>
      </c>
      <c r="C14" s="15">
        <f>('[1]Kapaciteti i Kërkuar'!AF9)</f>
        <v>55</v>
      </c>
      <c r="D14" s="15">
        <f>'[1]Kapaciteti i Ofruar'!AF93</f>
        <v>55</v>
      </c>
      <c r="E14" s="16">
        <f>'[1]Çmimet e ofruar'!AF93</f>
        <v>27.9</v>
      </c>
      <c r="F14" s="16">
        <f>'[1]Çmimet e ofruar'!AF121</f>
        <v>27.9</v>
      </c>
      <c r="G14" s="15">
        <f>'[1]Kapaciteti i Fituar'!AF93</f>
        <v>55</v>
      </c>
      <c r="H14" s="16">
        <f>'[1]Çmimet e fituar'!AF93</f>
        <v>27.9</v>
      </c>
      <c r="I14" s="16">
        <f>'[1]Çmimet e fituar'!AF121</f>
        <v>27.9</v>
      </c>
    </row>
    <row r="15" spans="2:9" x14ac:dyDescent="0.25">
      <c r="B15" s="11" t="s">
        <v>16</v>
      </c>
      <c r="C15" s="12">
        <f>('[1]Kapaciteti i Kërkuar'!AF10)</f>
        <v>45</v>
      </c>
      <c r="D15" s="12">
        <f>'[1]Kapaciteti i Ofruar'!AF94</f>
        <v>50</v>
      </c>
      <c r="E15" s="13">
        <f>'[1]Çmimet e ofruar'!AF94</f>
        <v>23</v>
      </c>
      <c r="F15" s="13">
        <f>'[1]Çmimet e ofruar'!AF122</f>
        <v>27.9</v>
      </c>
      <c r="G15" s="12">
        <f>'[1]Kapaciteti i Fituar'!AF94</f>
        <v>45</v>
      </c>
      <c r="H15" s="13">
        <f>'[1]Çmimet e fituar'!AF94</f>
        <v>27.355555555555554</v>
      </c>
      <c r="I15" s="13">
        <f>'[1]Çmimet e fituar'!AF122</f>
        <v>27.9</v>
      </c>
    </row>
    <row r="16" spans="2:9" x14ac:dyDescent="0.25">
      <c r="B16" s="14" t="s">
        <v>17</v>
      </c>
      <c r="C16" s="15">
        <f>('[1]Kapaciteti i Kërkuar'!AF11)</f>
        <v>45</v>
      </c>
      <c r="D16" s="15">
        <f>'[1]Kapaciteti i Ofruar'!AF95</f>
        <v>50</v>
      </c>
      <c r="E16" s="16">
        <f>'[1]Çmimet e ofruar'!AF95</f>
        <v>19</v>
      </c>
      <c r="F16" s="16">
        <f>'[1]Çmimet e ofruar'!AF123</f>
        <v>19.399999999999999</v>
      </c>
      <c r="G16" s="15">
        <f>'[1]Kapaciteti i Fituar'!AF95</f>
        <v>45</v>
      </c>
      <c r="H16" s="16">
        <f>'[1]Çmimet e fituar'!AF95</f>
        <v>19.355555555555554</v>
      </c>
      <c r="I16" s="16">
        <f>'[1]Çmimet e fituar'!AF123</f>
        <v>19.399999999999999</v>
      </c>
    </row>
    <row r="17" spans="2:9" x14ac:dyDescent="0.25">
      <c r="B17" s="11" t="s">
        <v>18</v>
      </c>
      <c r="C17" s="12">
        <f>('[1]Kapaciteti i Kërkuar'!AF12)</f>
        <v>45</v>
      </c>
      <c r="D17" s="12">
        <f>'[1]Kapaciteti i Ofruar'!AF96</f>
        <v>50</v>
      </c>
      <c r="E17" s="13">
        <f>'[1]Çmimet e ofruar'!AF96</f>
        <v>19</v>
      </c>
      <c r="F17" s="13">
        <f>'[1]Çmimet e ofruar'!AF124</f>
        <v>19.399999999999999</v>
      </c>
      <c r="G17" s="12">
        <f>'[1]Kapaciteti i Fituar'!AF96</f>
        <v>45</v>
      </c>
      <c r="H17" s="13">
        <f>'[1]Çmimet e fituar'!AF96</f>
        <v>19.355555555555554</v>
      </c>
      <c r="I17" s="13">
        <f>'[1]Çmimet e fituar'!AF124</f>
        <v>19.399999999999999</v>
      </c>
    </row>
    <row r="18" spans="2:9" x14ac:dyDescent="0.25">
      <c r="B18" s="14" t="s">
        <v>19</v>
      </c>
      <c r="C18" s="15">
        <f>('[1]Kapaciteti i Kërkuar'!AF13)</f>
        <v>45</v>
      </c>
      <c r="D18" s="15">
        <f>'[1]Kapaciteti i Ofruar'!AF97</f>
        <v>45</v>
      </c>
      <c r="E18" s="16">
        <f>'[1]Çmimet e ofruar'!AF97</f>
        <v>19.399999999999999</v>
      </c>
      <c r="F18" s="16">
        <f>'[1]Çmimet e ofruar'!AF125</f>
        <v>19.399999999999999</v>
      </c>
      <c r="G18" s="15">
        <f>'[1]Kapaciteti i Fituar'!AF97</f>
        <v>45</v>
      </c>
      <c r="H18" s="16">
        <f>'[1]Çmimet e fituar'!AF97</f>
        <v>19.399999999999999</v>
      </c>
      <c r="I18" s="16">
        <f>'[1]Çmimet e fituar'!AF125</f>
        <v>19.399999999999999</v>
      </c>
    </row>
    <row r="19" spans="2:9" x14ac:dyDescent="0.25">
      <c r="B19" s="11" t="s">
        <v>20</v>
      </c>
      <c r="C19" s="12">
        <f>('[1]Kapaciteti i Kërkuar'!AF14)</f>
        <v>45</v>
      </c>
      <c r="D19" s="12">
        <f>'[1]Kapaciteti i Ofruar'!AF98</f>
        <v>45</v>
      </c>
      <c r="E19" s="13">
        <f>'[1]Çmimet e ofruar'!AF98</f>
        <v>19.399999999999999</v>
      </c>
      <c r="F19" s="13">
        <f>'[1]Çmimet e ofruar'!AF126</f>
        <v>19.399999999999999</v>
      </c>
      <c r="G19" s="12">
        <f>'[1]Kapaciteti i Fituar'!AF98</f>
        <v>45</v>
      </c>
      <c r="H19" s="13">
        <f>'[1]Çmimet e fituar'!AF98</f>
        <v>19.399999999999999</v>
      </c>
      <c r="I19" s="13">
        <f>'[1]Çmimet e fituar'!AF126</f>
        <v>19.399999999999999</v>
      </c>
    </row>
    <row r="20" spans="2:9" x14ac:dyDescent="0.25">
      <c r="B20" s="14" t="s">
        <v>21</v>
      </c>
      <c r="C20" s="15">
        <f>('[1]Kapaciteti i Kërkuar'!AF15)</f>
        <v>45</v>
      </c>
      <c r="D20" s="15">
        <f>'[1]Kapaciteti i Ofruar'!AF99</f>
        <v>45</v>
      </c>
      <c r="E20" s="16">
        <f>'[1]Çmimet e ofruar'!AF99</f>
        <v>19.399999999999999</v>
      </c>
      <c r="F20" s="16">
        <f>'[1]Çmimet e ofruar'!AF127</f>
        <v>19.399999999999999</v>
      </c>
      <c r="G20" s="15">
        <f>'[1]Kapaciteti i Fituar'!AF99</f>
        <v>45</v>
      </c>
      <c r="H20" s="16">
        <f>'[1]Çmimet e fituar'!AF99</f>
        <v>19.399999999999999</v>
      </c>
      <c r="I20" s="16">
        <f>'[1]Çmimet e fituar'!AF127</f>
        <v>19.399999999999999</v>
      </c>
    </row>
    <row r="21" spans="2:9" x14ac:dyDescent="0.25">
      <c r="B21" s="11" t="s">
        <v>22</v>
      </c>
      <c r="C21" s="12">
        <f>('[1]Kapaciteti i Kërkuar'!AF16)</f>
        <v>45</v>
      </c>
      <c r="D21" s="12">
        <f>'[1]Kapaciteti i Ofruar'!AF100</f>
        <v>45</v>
      </c>
      <c r="E21" s="13">
        <f>'[1]Çmimet e ofruar'!AF100</f>
        <v>27.5</v>
      </c>
      <c r="F21" s="13">
        <f>'[1]Çmimet e ofruar'!AF128</f>
        <v>27.5</v>
      </c>
      <c r="G21" s="12">
        <f>'[1]Kapaciteti i Fituar'!AF100</f>
        <v>45</v>
      </c>
      <c r="H21" s="13">
        <f>'[1]Çmimet e fituar'!AF100</f>
        <v>27.5</v>
      </c>
      <c r="I21" s="13">
        <f>'[1]Çmimet e fituar'!AF128</f>
        <v>27.5</v>
      </c>
    </row>
    <row r="22" spans="2:9" x14ac:dyDescent="0.25">
      <c r="B22" s="14" t="s">
        <v>23</v>
      </c>
      <c r="C22" s="15">
        <f>('[1]Kapaciteti i Kërkuar'!AF17)</f>
        <v>45</v>
      </c>
      <c r="D22" s="15">
        <f>'[1]Kapaciteti i Ofruar'!AF101</f>
        <v>45</v>
      </c>
      <c r="E22" s="16">
        <f>'[1]Çmimet e ofruar'!AF101</f>
        <v>27.5</v>
      </c>
      <c r="F22" s="16">
        <f>'[1]Çmimet e ofruar'!AF129</f>
        <v>27.5</v>
      </c>
      <c r="G22" s="15">
        <f>'[1]Kapaciteti i Fituar'!AF101</f>
        <v>45</v>
      </c>
      <c r="H22" s="16">
        <f>'[1]Çmimet e fituar'!AF101</f>
        <v>27.5</v>
      </c>
      <c r="I22" s="16">
        <f>'[1]Çmimet e fituar'!AF129</f>
        <v>27.5</v>
      </c>
    </row>
    <row r="23" spans="2:9" x14ac:dyDescent="0.25">
      <c r="B23" s="11" t="s">
        <v>24</v>
      </c>
      <c r="C23" s="12">
        <f>('[1]Kapaciteti i Kërkuar'!AF18)</f>
        <v>45</v>
      </c>
      <c r="D23" s="12">
        <f>'[1]Kapaciteti i Ofruar'!AF102</f>
        <v>45</v>
      </c>
      <c r="E23" s="13">
        <f>'[1]Çmimet e ofruar'!AF102</f>
        <v>27.5</v>
      </c>
      <c r="F23" s="13">
        <f>'[1]Çmimet e ofruar'!AF130</f>
        <v>27.5</v>
      </c>
      <c r="G23" s="12">
        <f>'[1]Kapaciteti i Fituar'!AF102</f>
        <v>45</v>
      </c>
      <c r="H23" s="13">
        <f>'[1]Çmimet e fituar'!AF102</f>
        <v>27.5</v>
      </c>
      <c r="I23" s="13">
        <f>'[1]Çmimet e fituar'!AF130</f>
        <v>27.5</v>
      </c>
    </row>
    <row r="24" spans="2:9" x14ac:dyDescent="0.25">
      <c r="B24" s="14" t="s">
        <v>25</v>
      </c>
      <c r="C24" s="15">
        <f>('[1]Kapaciteti i Kërkuar'!AF19)</f>
        <v>45</v>
      </c>
      <c r="D24" s="15">
        <f>'[1]Kapaciteti i Ofruar'!AF103</f>
        <v>45</v>
      </c>
      <c r="E24" s="16">
        <f>'[1]Çmimet e ofruar'!AF103</f>
        <v>27.5</v>
      </c>
      <c r="F24" s="16">
        <f>'[1]Çmimet e ofruar'!AF131</f>
        <v>27.5</v>
      </c>
      <c r="G24" s="15">
        <f>'[1]Kapaciteti i Fituar'!AF103</f>
        <v>45</v>
      </c>
      <c r="H24" s="16">
        <f>'[1]Çmimet e fituar'!AF103</f>
        <v>27.5</v>
      </c>
      <c r="I24" s="16">
        <f>'[1]Çmimet e fituar'!AF131</f>
        <v>27.5</v>
      </c>
    </row>
    <row r="25" spans="2:9" x14ac:dyDescent="0.25">
      <c r="B25" s="11" t="s">
        <v>26</v>
      </c>
      <c r="C25" s="12">
        <f>('[1]Kapaciteti i Kërkuar'!AF20)</f>
        <v>45</v>
      </c>
      <c r="D25" s="12">
        <f>'[1]Kapaciteti i Ofruar'!AF104</f>
        <v>45</v>
      </c>
      <c r="E25" s="13">
        <f>'[1]Çmimet e ofruar'!AF104</f>
        <v>27.9</v>
      </c>
      <c r="F25" s="13">
        <f>'[1]Çmimet e ofruar'!AF132</f>
        <v>27.9</v>
      </c>
      <c r="G25" s="12">
        <f>'[1]Kapaciteti i Fituar'!AF104</f>
        <v>45</v>
      </c>
      <c r="H25" s="13">
        <f>'[1]Çmimet e fituar'!AF104</f>
        <v>27.9</v>
      </c>
      <c r="I25" s="13">
        <f>'[1]Çmimet e fituar'!AF132</f>
        <v>27.9</v>
      </c>
    </row>
    <row r="26" spans="2:9" x14ac:dyDescent="0.25">
      <c r="B26" s="14" t="s">
        <v>27</v>
      </c>
      <c r="C26" s="15">
        <f>('[1]Kapaciteti i Kërkuar'!AF21)</f>
        <v>45</v>
      </c>
      <c r="D26" s="15">
        <f>'[1]Kapaciteti i Ofruar'!AF105</f>
        <v>50</v>
      </c>
      <c r="E26" s="16">
        <f>'[1]Çmimet e ofruar'!AF105</f>
        <v>19.399999999999999</v>
      </c>
      <c r="F26" s="16">
        <f>'[1]Çmimet e ofruar'!AF133</f>
        <v>40</v>
      </c>
      <c r="G26" s="15">
        <f>'[1]Kapaciteti i Fituar'!AF105</f>
        <v>45</v>
      </c>
      <c r="H26" s="16">
        <f>'[1]Çmimet e fituar'!AF105</f>
        <v>19.399999999999999</v>
      </c>
      <c r="I26" s="16">
        <f>'[1]Çmimet e fituar'!AF133</f>
        <v>19.399999999999999</v>
      </c>
    </row>
    <row r="27" spans="2:9" x14ac:dyDescent="0.25">
      <c r="B27" s="11" t="s">
        <v>28</v>
      </c>
      <c r="C27" s="12">
        <f>('[1]Kapaciteti i Kërkuar'!AF22)</f>
        <v>45</v>
      </c>
      <c r="D27" s="12">
        <f>'[1]Kapaciteti i Ofruar'!AF106</f>
        <v>53</v>
      </c>
      <c r="E27" s="13">
        <f>'[1]Çmimet e ofruar'!AF106</f>
        <v>19</v>
      </c>
      <c r="F27" s="13">
        <f>'[1]Çmimet e ofruar'!AF134</f>
        <v>45.1</v>
      </c>
      <c r="G27" s="12">
        <f>'[1]Kapaciteti i Fituar'!AF106</f>
        <v>45</v>
      </c>
      <c r="H27" s="13">
        <f>'[1]Çmimet e fituar'!AF106</f>
        <v>19.355555555555554</v>
      </c>
      <c r="I27" s="13">
        <f>'[1]Çmimet e fituar'!AF134</f>
        <v>19.399999999999999</v>
      </c>
    </row>
    <row r="28" spans="2:9" x14ac:dyDescent="0.25">
      <c r="B28" s="14" t="s">
        <v>29</v>
      </c>
      <c r="C28" s="15">
        <f>('[1]Kapaciteti i Kërkuar'!AF23)</f>
        <v>45</v>
      </c>
      <c r="D28" s="15">
        <f>'[1]Kapaciteti i Ofruar'!AF107</f>
        <v>53</v>
      </c>
      <c r="E28" s="16">
        <f>'[1]Çmimet e ofruar'!AF107</f>
        <v>19</v>
      </c>
      <c r="F28" s="16">
        <f>'[1]Çmimet e ofruar'!AF135</f>
        <v>45.1</v>
      </c>
      <c r="G28" s="15">
        <f>'[1]Kapaciteti i Fituar'!AF107</f>
        <v>45</v>
      </c>
      <c r="H28" s="16">
        <f>'[1]Çmimet e fituar'!AF107</f>
        <v>19.355555555555554</v>
      </c>
      <c r="I28" s="16">
        <f>'[1]Çmimet e fituar'!AF135</f>
        <v>19.399999999999999</v>
      </c>
    </row>
    <row r="29" spans="2:9" x14ac:dyDescent="0.25">
      <c r="B29" s="11" t="s">
        <v>30</v>
      </c>
      <c r="C29" s="12">
        <f>('[1]Kapaciteti i Kërkuar'!AF24)</f>
        <v>45</v>
      </c>
      <c r="D29" s="12">
        <f>'[1]Kapaciteti i Ofruar'!AF108</f>
        <v>53</v>
      </c>
      <c r="E29" s="13">
        <f>'[1]Çmimet e ofruar'!AF108</f>
        <v>19</v>
      </c>
      <c r="F29" s="13">
        <f>'[1]Çmimet e ofruar'!AF136</f>
        <v>45.1</v>
      </c>
      <c r="G29" s="12">
        <f>'[1]Kapaciteti i Fituar'!AF108</f>
        <v>45</v>
      </c>
      <c r="H29" s="13">
        <f>'[1]Çmimet e fituar'!AF108</f>
        <v>19.355555555555554</v>
      </c>
      <c r="I29" s="13">
        <f>'[1]Çmimet e fituar'!AF136</f>
        <v>19.399999999999999</v>
      </c>
    </row>
    <row r="30" spans="2:9" x14ac:dyDescent="0.25">
      <c r="B30" s="14" t="s">
        <v>31</v>
      </c>
      <c r="C30" s="15">
        <f>('[1]Kapaciteti i Kërkuar'!AF25)</f>
        <v>45</v>
      </c>
      <c r="D30" s="15">
        <f>'[1]Kapaciteti i Ofruar'!AF109</f>
        <v>53</v>
      </c>
      <c r="E30" s="16">
        <f>'[1]Çmimet e ofruar'!AF109</f>
        <v>19</v>
      </c>
      <c r="F30" s="16">
        <f>'[1]Çmimet e ofruar'!AF137</f>
        <v>45.1</v>
      </c>
      <c r="G30" s="15">
        <f>'[1]Kapaciteti i Fituar'!AF109</f>
        <v>45</v>
      </c>
      <c r="H30" s="16">
        <f>'[1]Çmimet e fituar'!AF109</f>
        <v>19.355555555555554</v>
      </c>
      <c r="I30" s="16">
        <f>'[1]Çmimet e fituar'!AF137</f>
        <v>19.399999999999999</v>
      </c>
    </row>
    <row r="31" spans="2:9" x14ac:dyDescent="0.25">
      <c r="B31" s="11" t="s">
        <v>32</v>
      </c>
      <c r="C31" s="12">
        <f>('[1]Kapaciteti i Kërkuar'!AF26)</f>
        <v>55</v>
      </c>
      <c r="D31" s="12">
        <f>'[1]Kapaciteti i Ofruar'!AF110</f>
        <v>55</v>
      </c>
      <c r="E31" s="13">
        <f>'[1]Çmimet e ofruar'!AF110</f>
        <v>27.9</v>
      </c>
      <c r="F31" s="13">
        <f>'[1]Çmimet e ofruar'!AF138</f>
        <v>27.9</v>
      </c>
      <c r="G31" s="12">
        <f>'[1]Kapaciteti i Fituar'!AF110</f>
        <v>55</v>
      </c>
      <c r="H31" s="13">
        <f>'[1]Çmimet e fituar'!AF110</f>
        <v>27.9</v>
      </c>
      <c r="I31" s="13">
        <f>'[1]Çmimet e fituar'!AF138</f>
        <v>27.9</v>
      </c>
    </row>
    <row r="32" spans="2:9" x14ac:dyDescent="0.25">
      <c r="B32" s="14" t="s">
        <v>33</v>
      </c>
      <c r="C32" s="15">
        <f>('[1]Kapaciteti i Kërkuar'!AF27)</f>
        <v>65</v>
      </c>
      <c r="D32" s="15">
        <f>'[1]Kapaciteti i Ofruar'!AF111</f>
        <v>65</v>
      </c>
      <c r="E32" s="16">
        <f>'[1]Çmimet e ofruar'!AF111</f>
        <v>27.9</v>
      </c>
      <c r="F32" s="16">
        <f>'[1]Çmimet e ofruar'!AF139</f>
        <v>27.9</v>
      </c>
      <c r="G32" s="15">
        <f>'[1]Kapaciteti i Fituar'!AF111</f>
        <v>65</v>
      </c>
      <c r="H32" s="16">
        <f>'[1]Çmimet e fituar'!AF111</f>
        <v>27.9</v>
      </c>
      <c r="I32" s="16">
        <f>'[1]Çmimet e fituar'!AF139</f>
        <v>27.9</v>
      </c>
    </row>
    <row r="33" spans="2:9" x14ac:dyDescent="0.25">
      <c r="B33" s="17" t="s">
        <v>34</v>
      </c>
      <c r="C33" s="17">
        <f>SUM(C9:C32)</f>
        <v>1170</v>
      </c>
      <c r="D33" s="17">
        <f>SUM(D9:D32)</f>
        <v>1222</v>
      </c>
      <c r="E33" s="18">
        <f>IF(SUM(E9:E32)&gt;0,AVERAGEIF(E9:E32,"&lt;&gt;0"),0)</f>
        <v>23.987499999999994</v>
      </c>
      <c r="F33" s="18">
        <f>IF(SUM(F9:F32)&gt;0,AVERAGEIF(F9:F32,"&lt;&gt;0"),0)</f>
        <v>29.433333333333334</v>
      </c>
      <c r="G33" s="17">
        <f>SUM(G9:G32)</f>
        <v>1170</v>
      </c>
      <c r="H33" s="18">
        <f>IF(SUM(H9:H32)&gt;0,AVERAGEIF(H9:H32,"&lt;&gt;0"),0)</f>
        <v>24.257870370370366</v>
      </c>
      <c r="I33" s="18">
        <f>IF(SUM(I9:I32)&gt;0,AVERAGEIF(I9:I32,"&lt;&gt;0"),0)</f>
        <v>24.291666666666661</v>
      </c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5"/>
  <sheetViews>
    <sheetView tabSelected="1" workbookViewId="0">
      <selection activeCell="H23" sqref="H23"/>
    </sheetView>
  </sheetViews>
  <sheetFormatPr defaultRowHeight="15" x14ac:dyDescent="0.25"/>
  <cols>
    <col min="1" max="1" width="2.42578125" customWidth="1"/>
    <col min="2" max="2" width="17" style="8" bestFit="1" customWidth="1"/>
    <col min="3" max="3" width="9.85546875" style="8" customWidth="1"/>
    <col min="4" max="4" width="9.85546875" style="8" bestFit="1" customWidth="1"/>
    <col min="5" max="5" width="13.42578125" style="8" customWidth="1"/>
    <col min="6" max="6" width="12.85546875" style="8" customWidth="1"/>
    <col min="7" max="7" width="14.28515625" style="8" customWidth="1"/>
    <col min="8" max="8" width="21.85546875" style="8" customWidth="1"/>
    <col min="9" max="9" width="22.140625" style="8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tr">
        <f>[1]Pjesëmarrja!AH10</f>
        <v>Ayen AS Energji</v>
      </c>
      <c r="C3" s="5"/>
      <c r="D3" s="6"/>
      <c r="E3"/>
      <c r="F3"/>
      <c r="G3"/>
      <c r="H3"/>
      <c r="I3"/>
    </row>
    <row r="4" spans="2:9" x14ac:dyDescent="0.25">
      <c r="B4" s="4" t="str">
        <f>[1]Pjesëmarrja!AH11</f>
        <v>Devoll Hydropower</v>
      </c>
      <c r="C4" s="5"/>
      <c r="D4" s="6"/>
      <c r="E4"/>
      <c r="F4"/>
      <c r="G4"/>
      <c r="H4"/>
      <c r="I4"/>
    </row>
    <row r="5" spans="2:9" x14ac:dyDescent="0.25">
      <c r="B5" s="4" t="str">
        <f>[1]Pjesëmarrja!AH12</f>
        <v>KESH</v>
      </c>
      <c r="C5" s="5"/>
      <c r="D5" s="6"/>
      <c r="E5"/>
      <c r="F5"/>
      <c r="G5"/>
      <c r="H5"/>
      <c r="I5"/>
    </row>
    <row r="6" spans="2:9" x14ac:dyDescent="0.25">
      <c r="B6" s="7"/>
      <c r="C6" s="7"/>
      <c r="E6"/>
      <c r="F6"/>
      <c r="G6"/>
      <c r="H6"/>
      <c r="I6"/>
    </row>
    <row r="7" spans="2:9" x14ac:dyDescent="0.25">
      <c r="B7" s="9" t="s">
        <v>1</v>
      </c>
      <c r="C7" s="9"/>
      <c r="D7" s="9"/>
      <c r="E7" s="9"/>
      <c r="F7" s="9"/>
      <c r="G7" s="9"/>
      <c r="H7" s="9"/>
      <c r="I7" s="9"/>
    </row>
    <row r="8" spans="2:9" ht="59.25" customHeight="1" x14ac:dyDescent="0.25">
      <c r="B8" s="10" t="s">
        <v>2</v>
      </c>
      <c r="C8" s="10" t="s">
        <v>3</v>
      </c>
      <c r="D8" s="10" t="s">
        <v>4</v>
      </c>
      <c r="E8" s="10" t="s">
        <v>5</v>
      </c>
      <c r="F8" s="10" t="s">
        <v>6</v>
      </c>
      <c r="G8" s="10" t="s">
        <v>7</v>
      </c>
      <c r="H8" s="10" t="s">
        <v>8</v>
      </c>
      <c r="I8" s="10" t="s">
        <v>9</v>
      </c>
    </row>
    <row r="9" spans="2:9" x14ac:dyDescent="0.25">
      <c r="B9" s="11" t="s">
        <v>10</v>
      </c>
      <c r="C9" s="12">
        <f>('[1]Kapaciteti i Kërkuar'!AG4)</f>
        <v>55</v>
      </c>
      <c r="D9" s="12">
        <f>'[1]Kapaciteti i Ofruar'!AG88</f>
        <v>55</v>
      </c>
      <c r="E9" s="13">
        <f>'[1]Çmimet e ofruar'!AG88</f>
        <v>27.9</v>
      </c>
      <c r="F9" s="13">
        <f>'[1]Çmimet e ofruar'!AG116</f>
        <v>27.9</v>
      </c>
      <c r="G9" s="12">
        <f>'[1]Kapaciteti i Fituar'!AG88</f>
        <v>55</v>
      </c>
      <c r="H9" s="13">
        <f>'[1]Çmimet e fituar'!AG88</f>
        <v>27.9</v>
      </c>
      <c r="I9" s="13">
        <f>'[1]Çmimet e fituar'!AG116</f>
        <v>27.9</v>
      </c>
    </row>
    <row r="10" spans="2:9" x14ac:dyDescent="0.25">
      <c r="B10" s="14" t="s">
        <v>11</v>
      </c>
      <c r="C10" s="15">
        <f>('[1]Kapaciteti i Kërkuar'!AG5)</f>
        <v>55</v>
      </c>
      <c r="D10" s="15">
        <f>'[1]Kapaciteti i Ofruar'!AG89</f>
        <v>55</v>
      </c>
      <c r="E10" s="16">
        <f>'[1]Çmimet e ofruar'!AG89</f>
        <v>27.9</v>
      </c>
      <c r="F10" s="16">
        <f>'[1]Çmimet e ofruar'!AG117</f>
        <v>27.9</v>
      </c>
      <c r="G10" s="15">
        <f>'[1]Kapaciteti i Fituar'!AG89</f>
        <v>55</v>
      </c>
      <c r="H10" s="16">
        <f>'[1]Çmimet e fituar'!AG89</f>
        <v>27.9</v>
      </c>
      <c r="I10" s="16">
        <f>'[1]Çmimet e fituar'!AG117</f>
        <v>27.9</v>
      </c>
    </row>
    <row r="11" spans="2:9" x14ac:dyDescent="0.25">
      <c r="B11" s="11" t="s">
        <v>12</v>
      </c>
      <c r="C11" s="12">
        <f>('[1]Kapaciteti i Kërkuar'!AG6)</f>
        <v>55</v>
      </c>
      <c r="D11" s="12">
        <f>'[1]Kapaciteti i Ofruar'!AG90</f>
        <v>55</v>
      </c>
      <c r="E11" s="13">
        <f>'[1]Çmimet e ofruar'!AG90</f>
        <v>27.9</v>
      </c>
      <c r="F11" s="13">
        <f>'[1]Çmimet e ofruar'!AG118</f>
        <v>27.9</v>
      </c>
      <c r="G11" s="12">
        <f>'[1]Kapaciteti i Fituar'!AG90</f>
        <v>55</v>
      </c>
      <c r="H11" s="13">
        <f>'[1]Çmimet e fituar'!AG90</f>
        <v>27.9</v>
      </c>
      <c r="I11" s="13">
        <f>'[1]Çmimet e fituar'!AG118</f>
        <v>27.9</v>
      </c>
    </row>
    <row r="12" spans="2:9" x14ac:dyDescent="0.25">
      <c r="B12" s="14" t="s">
        <v>13</v>
      </c>
      <c r="C12" s="15">
        <f>('[1]Kapaciteti i Kërkuar'!AG7)</f>
        <v>55</v>
      </c>
      <c r="D12" s="15">
        <f>'[1]Kapaciteti i Ofruar'!AG91</f>
        <v>55</v>
      </c>
      <c r="E12" s="16">
        <f>'[1]Çmimet e ofruar'!AG91</f>
        <v>27.9</v>
      </c>
      <c r="F12" s="16">
        <f>'[1]Çmimet e ofruar'!AG119</f>
        <v>27.9</v>
      </c>
      <c r="G12" s="15">
        <f>'[1]Kapaciteti i Fituar'!AG91</f>
        <v>55</v>
      </c>
      <c r="H12" s="16">
        <f>'[1]Çmimet e fituar'!AG91</f>
        <v>27.9</v>
      </c>
      <c r="I12" s="16">
        <f>'[1]Çmimet e fituar'!AG119</f>
        <v>27.9</v>
      </c>
    </row>
    <row r="13" spans="2:9" x14ac:dyDescent="0.25">
      <c r="B13" s="11" t="s">
        <v>14</v>
      </c>
      <c r="C13" s="12">
        <f>('[1]Kapaciteti i Kërkuar'!AG8)</f>
        <v>55</v>
      </c>
      <c r="D13" s="12">
        <f>'[1]Kapaciteti i Ofruar'!AG92</f>
        <v>55</v>
      </c>
      <c r="E13" s="13">
        <f>'[1]Çmimet e ofruar'!AG92</f>
        <v>27.9</v>
      </c>
      <c r="F13" s="13">
        <f>'[1]Çmimet e ofruar'!AG120</f>
        <v>27.9</v>
      </c>
      <c r="G13" s="12">
        <f>'[1]Kapaciteti i Fituar'!AG92</f>
        <v>55</v>
      </c>
      <c r="H13" s="13">
        <f>'[1]Çmimet e fituar'!AG92</f>
        <v>27.9</v>
      </c>
      <c r="I13" s="13">
        <f>'[1]Çmimet e fituar'!AG120</f>
        <v>27.9</v>
      </c>
    </row>
    <row r="14" spans="2:9" x14ac:dyDescent="0.25">
      <c r="B14" s="14" t="s">
        <v>15</v>
      </c>
      <c r="C14" s="15">
        <f>('[1]Kapaciteti i Kërkuar'!AG9)</f>
        <v>55</v>
      </c>
      <c r="D14" s="15">
        <f>'[1]Kapaciteti i Ofruar'!AG93</f>
        <v>55</v>
      </c>
      <c r="E14" s="16">
        <f>'[1]Çmimet e ofruar'!AG93</f>
        <v>27.9</v>
      </c>
      <c r="F14" s="16">
        <f>'[1]Çmimet e ofruar'!AG121</f>
        <v>27.9</v>
      </c>
      <c r="G14" s="15">
        <f>'[1]Kapaciteti i Fituar'!AG93</f>
        <v>55</v>
      </c>
      <c r="H14" s="16">
        <f>'[1]Çmimet e fituar'!AG93</f>
        <v>27.9</v>
      </c>
      <c r="I14" s="16">
        <f>'[1]Çmimet e fituar'!AG121</f>
        <v>27.9</v>
      </c>
    </row>
    <row r="15" spans="2:9" x14ac:dyDescent="0.25">
      <c r="B15" s="11" t="s">
        <v>16</v>
      </c>
      <c r="C15" s="12">
        <f>('[1]Kapaciteti i Kërkuar'!AG10)</f>
        <v>45</v>
      </c>
      <c r="D15" s="12">
        <f>'[1]Kapaciteti i Ofruar'!AG94</f>
        <v>50</v>
      </c>
      <c r="E15" s="13">
        <f>'[1]Çmimet e ofruar'!AG94</f>
        <v>23</v>
      </c>
      <c r="F15" s="13">
        <f>'[1]Çmimet e ofruar'!AG122</f>
        <v>27.9</v>
      </c>
      <c r="G15" s="12">
        <f>'[1]Kapaciteti i Fituar'!AG94</f>
        <v>45</v>
      </c>
      <c r="H15" s="13">
        <f>'[1]Çmimet e fituar'!AG94</f>
        <v>27.355555555555554</v>
      </c>
      <c r="I15" s="13">
        <f>'[1]Çmimet e fituar'!AG122</f>
        <v>27.9</v>
      </c>
    </row>
    <row r="16" spans="2:9" x14ac:dyDescent="0.25">
      <c r="B16" s="14" t="s">
        <v>17</v>
      </c>
      <c r="C16" s="15">
        <f>('[1]Kapaciteti i Kërkuar'!AG11)</f>
        <v>45</v>
      </c>
      <c r="D16" s="15">
        <f>'[1]Kapaciteti i Ofruar'!AG95</f>
        <v>50</v>
      </c>
      <c r="E16" s="16">
        <f>'[1]Çmimet e ofruar'!AG95</f>
        <v>19</v>
      </c>
      <c r="F16" s="16">
        <f>'[1]Çmimet e ofruar'!AG123</f>
        <v>19.399999999999999</v>
      </c>
      <c r="G16" s="15">
        <f>'[1]Kapaciteti i Fituar'!AG95</f>
        <v>45</v>
      </c>
      <c r="H16" s="16">
        <f>'[1]Çmimet e fituar'!AG95</f>
        <v>19.355555555555554</v>
      </c>
      <c r="I16" s="16">
        <f>'[1]Çmimet e fituar'!AG123</f>
        <v>19.399999999999999</v>
      </c>
    </row>
    <row r="17" spans="2:9" x14ac:dyDescent="0.25">
      <c r="B17" s="11" t="s">
        <v>18</v>
      </c>
      <c r="C17" s="12">
        <f>('[1]Kapaciteti i Kërkuar'!AG12)</f>
        <v>45</v>
      </c>
      <c r="D17" s="12">
        <f>'[1]Kapaciteti i Ofruar'!AG96</f>
        <v>50</v>
      </c>
      <c r="E17" s="13">
        <f>'[1]Çmimet e ofruar'!AG96</f>
        <v>19</v>
      </c>
      <c r="F17" s="13">
        <f>'[1]Çmimet e ofruar'!AG124</f>
        <v>19.399999999999999</v>
      </c>
      <c r="G17" s="12">
        <f>'[1]Kapaciteti i Fituar'!AG96</f>
        <v>45</v>
      </c>
      <c r="H17" s="13">
        <f>'[1]Çmimet e fituar'!AG96</f>
        <v>19.355555555555554</v>
      </c>
      <c r="I17" s="13">
        <f>'[1]Çmimet e fituar'!AG124</f>
        <v>19.399999999999999</v>
      </c>
    </row>
    <row r="18" spans="2:9" x14ac:dyDescent="0.25">
      <c r="B18" s="14" t="s">
        <v>19</v>
      </c>
      <c r="C18" s="15">
        <f>('[1]Kapaciteti i Kërkuar'!AG13)</f>
        <v>45</v>
      </c>
      <c r="D18" s="15">
        <f>'[1]Kapaciteti i Ofruar'!AG97</f>
        <v>45</v>
      </c>
      <c r="E18" s="16">
        <f>'[1]Çmimet e ofruar'!AG97</f>
        <v>19.399999999999999</v>
      </c>
      <c r="F18" s="16">
        <f>'[1]Çmimet e ofruar'!AG125</f>
        <v>19.399999999999999</v>
      </c>
      <c r="G18" s="15">
        <f>'[1]Kapaciteti i Fituar'!AG97</f>
        <v>45</v>
      </c>
      <c r="H18" s="16">
        <f>'[1]Çmimet e fituar'!AG97</f>
        <v>19.399999999999999</v>
      </c>
      <c r="I18" s="16">
        <f>'[1]Çmimet e fituar'!AG125</f>
        <v>19.399999999999999</v>
      </c>
    </row>
    <row r="19" spans="2:9" x14ac:dyDescent="0.25">
      <c r="B19" s="11" t="s">
        <v>20</v>
      </c>
      <c r="C19" s="12">
        <f>('[1]Kapaciteti i Kërkuar'!AG14)</f>
        <v>45</v>
      </c>
      <c r="D19" s="12">
        <f>'[1]Kapaciteti i Ofruar'!AG98</f>
        <v>45</v>
      </c>
      <c r="E19" s="13">
        <f>'[1]Çmimet e ofruar'!AG98</f>
        <v>19.399999999999999</v>
      </c>
      <c r="F19" s="13">
        <f>'[1]Çmimet e ofruar'!AG126</f>
        <v>19.399999999999999</v>
      </c>
      <c r="G19" s="12">
        <f>'[1]Kapaciteti i Fituar'!AG98</f>
        <v>45</v>
      </c>
      <c r="H19" s="13">
        <f>'[1]Çmimet e fituar'!AG98</f>
        <v>19.399999999999999</v>
      </c>
      <c r="I19" s="13">
        <f>'[1]Çmimet e fituar'!AG126</f>
        <v>19.399999999999999</v>
      </c>
    </row>
    <row r="20" spans="2:9" x14ac:dyDescent="0.25">
      <c r="B20" s="14" t="s">
        <v>21</v>
      </c>
      <c r="C20" s="15">
        <f>('[1]Kapaciteti i Kërkuar'!AG15)</f>
        <v>45</v>
      </c>
      <c r="D20" s="15">
        <f>'[1]Kapaciteti i Ofruar'!AG99</f>
        <v>45</v>
      </c>
      <c r="E20" s="16">
        <f>'[1]Çmimet e ofruar'!AG99</f>
        <v>19.399999999999999</v>
      </c>
      <c r="F20" s="16">
        <f>'[1]Çmimet e ofruar'!AG127</f>
        <v>19.399999999999999</v>
      </c>
      <c r="G20" s="15">
        <f>'[1]Kapaciteti i Fituar'!AG99</f>
        <v>45</v>
      </c>
      <c r="H20" s="16">
        <f>'[1]Çmimet e fituar'!AG99</f>
        <v>19.399999999999999</v>
      </c>
      <c r="I20" s="16">
        <f>'[1]Çmimet e fituar'!AG127</f>
        <v>19.399999999999999</v>
      </c>
    </row>
    <row r="21" spans="2:9" x14ac:dyDescent="0.25">
      <c r="B21" s="11" t="s">
        <v>22</v>
      </c>
      <c r="C21" s="12">
        <f>('[1]Kapaciteti i Kërkuar'!AG16)</f>
        <v>45</v>
      </c>
      <c r="D21" s="12">
        <f>'[1]Kapaciteti i Ofruar'!AG100</f>
        <v>45</v>
      </c>
      <c r="E21" s="13">
        <f>'[1]Çmimet e ofruar'!AG100</f>
        <v>27.5</v>
      </c>
      <c r="F21" s="13">
        <f>'[1]Çmimet e ofruar'!AG128</f>
        <v>27.5</v>
      </c>
      <c r="G21" s="12">
        <f>'[1]Kapaciteti i Fituar'!AG100</f>
        <v>45</v>
      </c>
      <c r="H21" s="13">
        <f>'[1]Çmimet e fituar'!AG100</f>
        <v>27.5</v>
      </c>
      <c r="I21" s="13">
        <f>'[1]Çmimet e fituar'!AG128</f>
        <v>27.5</v>
      </c>
    </row>
    <row r="22" spans="2:9" x14ac:dyDescent="0.25">
      <c r="B22" s="14" t="s">
        <v>23</v>
      </c>
      <c r="C22" s="15">
        <f>('[1]Kapaciteti i Kërkuar'!AG17)</f>
        <v>45</v>
      </c>
      <c r="D22" s="15">
        <f>'[1]Kapaciteti i Ofruar'!AG101</f>
        <v>45</v>
      </c>
      <c r="E22" s="16">
        <f>'[1]Çmimet e ofruar'!AG101</f>
        <v>27.5</v>
      </c>
      <c r="F22" s="16">
        <f>'[1]Çmimet e ofruar'!AG129</f>
        <v>27.5</v>
      </c>
      <c r="G22" s="15">
        <f>'[1]Kapaciteti i Fituar'!AG101</f>
        <v>45</v>
      </c>
      <c r="H22" s="16">
        <f>'[1]Çmimet e fituar'!AG101</f>
        <v>27.5</v>
      </c>
      <c r="I22" s="16">
        <f>'[1]Çmimet e fituar'!AG129</f>
        <v>27.5</v>
      </c>
    </row>
    <row r="23" spans="2:9" x14ac:dyDescent="0.25">
      <c r="B23" s="11" t="s">
        <v>24</v>
      </c>
      <c r="C23" s="12">
        <f>('[1]Kapaciteti i Kërkuar'!AG18)</f>
        <v>45</v>
      </c>
      <c r="D23" s="12">
        <f>'[1]Kapaciteti i Ofruar'!AG102</f>
        <v>45</v>
      </c>
      <c r="E23" s="13">
        <f>'[1]Çmimet e ofruar'!AG102</f>
        <v>27.5</v>
      </c>
      <c r="F23" s="13">
        <f>'[1]Çmimet e ofruar'!AG130</f>
        <v>27.5</v>
      </c>
      <c r="G23" s="12">
        <f>'[1]Kapaciteti i Fituar'!AG102</f>
        <v>45</v>
      </c>
      <c r="H23" s="13">
        <f>'[1]Çmimet e fituar'!AG102</f>
        <v>27.5</v>
      </c>
      <c r="I23" s="13">
        <f>'[1]Çmimet e fituar'!AG130</f>
        <v>27.5</v>
      </c>
    </row>
    <row r="24" spans="2:9" x14ac:dyDescent="0.25">
      <c r="B24" s="14" t="s">
        <v>25</v>
      </c>
      <c r="C24" s="15">
        <f>('[1]Kapaciteti i Kërkuar'!AG19)</f>
        <v>45</v>
      </c>
      <c r="D24" s="15">
        <f>'[1]Kapaciteti i Ofruar'!AG103</f>
        <v>45</v>
      </c>
      <c r="E24" s="16">
        <f>'[1]Çmimet e ofruar'!AG103</f>
        <v>27.5</v>
      </c>
      <c r="F24" s="16">
        <f>'[1]Çmimet e ofruar'!AG131</f>
        <v>27.5</v>
      </c>
      <c r="G24" s="15">
        <f>'[1]Kapaciteti i Fituar'!AG103</f>
        <v>45</v>
      </c>
      <c r="H24" s="16">
        <f>'[1]Çmimet e fituar'!AG103</f>
        <v>27.5</v>
      </c>
      <c r="I24" s="16">
        <f>'[1]Çmimet e fituar'!AG131</f>
        <v>27.5</v>
      </c>
    </row>
    <row r="25" spans="2:9" x14ac:dyDescent="0.25">
      <c r="B25" s="11" t="s">
        <v>26</v>
      </c>
      <c r="C25" s="12">
        <f>('[1]Kapaciteti i Kërkuar'!AG20)</f>
        <v>45</v>
      </c>
      <c r="D25" s="12">
        <f>'[1]Kapaciteti i Ofruar'!AG104</f>
        <v>45</v>
      </c>
      <c r="E25" s="13">
        <f>'[1]Çmimet e ofruar'!AG104</f>
        <v>27.9</v>
      </c>
      <c r="F25" s="13">
        <f>'[1]Çmimet e ofruar'!AG132</f>
        <v>27.9</v>
      </c>
      <c r="G25" s="12">
        <f>'[1]Kapaciteti i Fituar'!AG104</f>
        <v>45</v>
      </c>
      <c r="H25" s="13">
        <f>'[1]Çmimet e fituar'!AG104</f>
        <v>27.9</v>
      </c>
      <c r="I25" s="13">
        <f>'[1]Çmimet e fituar'!AG132</f>
        <v>27.9</v>
      </c>
    </row>
    <row r="26" spans="2:9" x14ac:dyDescent="0.25">
      <c r="B26" s="14" t="s">
        <v>27</v>
      </c>
      <c r="C26" s="15">
        <f>('[1]Kapaciteti i Kërkuar'!AG21)</f>
        <v>45</v>
      </c>
      <c r="D26" s="15">
        <f>'[1]Kapaciteti i Ofruar'!AG105</f>
        <v>50</v>
      </c>
      <c r="E26" s="16">
        <f>'[1]Çmimet e ofruar'!AG105</f>
        <v>19.399999999999999</v>
      </c>
      <c r="F26" s="16">
        <f>'[1]Çmimet e ofruar'!AG133</f>
        <v>40</v>
      </c>
      <c r="G26" s="15">
        <f>'[1]Kapaciteti i Fituar'!AG105</f>
        <v>45</v>
      </c>
      <c r="H26" s="16">
        <f>'[1]Çmimet e fituar'!AG105</f>
        <v>19.399999999999999</v>
      </c>
      <c r="I26" s="16">
        <f>'[1]Çmimet e fituar'!AG133</f>
        <v>19.399999999999999</v>
      </c>
    </row>
    <row r="27" spans="2:9" x14ac:dyDescent="0.25">
      <c r="B27" s="11" t="s">
        <v>28</v>
      </c>
      <c r="C27" s="12">
        <f>('[1]Kapaciteti i Kërkuar'!AG22)</f>
        <v>45</v>
      </c>
      <c r="D27" s="12">
        <f>'[1]Kapaciteti i Ofruar'!AG106</f>
        <v>53</v>
      </c>
      <c r="E27" s="13">
        <f>'[1]Çmimet e ofruar'!AG106</f>
        <v>19</v>
      </c>
      <c r="F27" s="13">
        <f>'[1]Çmimet e ofruar'!AG134</f>
        <v>45.1</v>
      </c>
      <c r="G27" s="12">
        <f>'[1]Kapaciteti i Fituar'!AG106</f>
        <v>45</v>
      </c>
      <c r="H27" s="13">
        <f>'[1]Çmimet e fituar'!AG106</f>
        <v>19.355555555555554</v>
      </c>
      <c r="I27" s="13">
        <f>'[1]Çmimet e fituar'!AG134</f>
        <v>19.399999999999999</v>
      </c>
    </row>
    <row r="28" spans="2:9" x14ac:dyDescent="0.25">
      <c r="B28" s="14" t="s">
        <v>29</v>
      </c>
      <c r="C28" s="15">
        <f>('[1]Kapaciteti i Kërkuar'!AG23)</f>
        <v>45</v>
      </c>
      <c r="D28" s="15">
        <f>'[1]Kapaciteti i Ofruar'!AG107</f>
        <v>53</v>
      </c>
      <c r="E28" s="16">
        <f>'[1]Çmimet e ofruar'!AG107</f>
        <v>19</v>
      </c>
      <c r="F28" s="16">
        <f>'[1]Çmimet e ofruar'!AG135</f>
        <v>45.1</v>
      </c>
      <c r="G28" s="15">
        <f>'[1]Kapaciteti i Fituar'!AG107</f>
        <v>45</v>
      </c>
      <c r="H28" s="16">
        <f>'[1]Çmimet e fituar'!AG107</f>
        <v>19.355555555555554</v>
      </c>
      <c r="I28" s="16">
        <f>'[1]Çmimet e fituar'!AG135</f>
        <v>19.399999999999999</v>
      </c>
    </row>
    <row r="29" spans="2:9" x14ac:dyDescent="0.25">
      <c r="B29" s="11" t="s">
        <v>30</v>
      </c>
      <c r="C29" s="12">
        <f>('[1]Kapaciteti i Kërkuar'!AG24)</f>
        <v>45</v>
      </c>
      <c r="D29" s="12">
        <f>'[1]Kapaciteti i Ofruar'!AG108</f>
        <v>53</v>
      </c>
      <c r="E29" s="13">
        <f>'[1]Çmimet e ofruar'!AG108</f>
        <v>19</v>
      </c>
      <c r="F29" s="13">
        <f>'[1]Çmimet e ofruar'!AG136</f>
        <v>45.1</v>
      </c>
      <c r="G29" s="12">
        <f>'[1]Kapaciteti i Fituar'!AG108</f>
        <v>45</v>
      </c>
      <c r="H29" s="13">
        <f>'[1]Çmimet e fituar'!AG108</f>
        <v>19.355555555555554</v>
      </c>
      <c r="I29" s="13">
        <f>'[1]Çmimet e fituar'!AG136</f>
        <v>19.399999999999999</v>
      </c>
    </row>
    <row r="30" spans="2:9" x14ac:dyDescent="0.25">
      <c r="B30" s="14" t="s">
        <v>31</v>
      </c>
      <c r="C30" s="15">
        <f>('[1]Kapaciteti i Kërkuar'!AG25)</f>
        <v>45</v>
      </c>
      <c r="D30" s="15">
        <f>'[1]Kapaciteti i Ofruar'!AG109</f>
        <v>53</v>
      </c>
      <c r="E30" s="16">
        <f>'[1]Çmimet e ofruar'!AG109</f>
        <v>19</v>
      </c>
      <c r="F30" s="16">
        <f>'[1]Çmimet e ofruar'!AG137</f>
        <v>45.1</v>
      </c>
      <c r="G30" s="15">
        <f>'[1]Kapaciteti i Fituar'!AG109</f>
        <v>45</v>
      </c>
      <c r="H30" s="16">
        <f>'[1]Çmimet e fituar'!AG109</f>
        <v>19.355555555555554</v>
      </c>
      <c r="I30" s="16">
        <f>'[1]Çmimet e fituar'!AG137</f>
        <v>19.399999999999999</v>
      </c>
    </row>
    <row r="31" spans="2:9" x14ac:dyDescent="0.25">
      <c r="B31" s="11" t="s">
        <v>32</v>
      </c>
      <c r="C31" s="12">
        <f>('[1]Kapaciteti i Kërkuar'!AG26)</f>
        <v>55</v>
      </c>
      <c r="D31" s="12">
        <f>'[1]Kapaciteti i Ofruar'!AG110</f>
        <v>55</v>
      </c>
      <c r="E31" s="13">
        <f>'[1]Çmimet e ofruar'!AG110</f>
        <v>27.9</v>
      </c>
      <c r="F31" s="13">
        <f>'[1]Çmimet e ofruar'!AG138</f>
        <v>27.9</v>
      </c>
      <c r="G31" s="12">
        <f>'[1]Kapaciteti i Fituar'!AG110</f>
        <v>55</v>
      </c>
      <c r="H31" s="13">
        <f>'[1]Çmimet e fituar'!AG110</f>
        <v>27.9</v>
      </c>
      <c r="I31" s="13">
        <f>'[1]Çmimet e fituar'!AG138</f>
        <v>27.9</v>
      </c>
    </row>
    <row r="32" spans="2:9" x14ac:dyDescent="0.25">
      <c r="B32" s="14" t="s">
        <v>33</v>
      </c>
      <c r="C32" s="15">
        <f>('[1]Kapaciteti i Kërkuar'!AG27)</f>
        <v>65</v>
      </c>
      <c r="D32" s="15">
        <f>'[1]Kapaciteti i Ofruar'!AG111</f>
        <v>65</v>
      </c>
      <c r="E32" s="16">
        <f>'[1]Çmimet e ofruar'!AG111</f>
        <v>27.9</v>
      </c>
      <c r="F32" s="16">
        <f>'[1]Çmimet e ofruar'!AG139</f>
        <v>27.9</v>
      </c>
      <c r="G32" s="15">
        <f>'[1]Kapaciteti i Fituar'!AG111</f>
        <v>65</v>
      </c>
      <c r="H32" s="16">
        <f>'[1]Çmimet e fituar'!AG111</f>
        <v>27.9</v>
      </c>
      <c r="I32" s="16">
        <f>'[1]Çmimet e fituar'!AG139</f>
        <v>27.9</v>
      </c>
    </row>
    <row r="33" spans="2:9" x14ac:dyDescent="0.25">
      <c r="B33" s="17" t="s">
        <v>34</v>
      </c>
      <c r="C33" s="17">
        <f>SUM(C9:C32)</f>
        <v>1170</v>
      </c>
      <c r="D33" s="17">
        <f>SUM(D9:D32)</f>
        <v>1222</v>
      </c>
      <c r="E33" s="18">
        <f>IF(SUM(E9:E32)&gt;0,AVERAGEIF(E9:E32,"&lt;&gt;0"),0)</f>
        <v>23.987499999999994</v>
      </c>
      <c r="F33" s="18">
        <f>IF(SUM(F9:F32)&gt;0,AVERAGEIF(F9:F32,"&lt;&gt;0"),0)</f>
        <v>29.433333333333334</v>
      </c>
      <c r="G33" s="17">
        <f>SUM(G9:G32)</f>
        <v>1170</v>
      </c>
      <c r="H33" s="18">
        <f>IF(SUM(H9:H32)&gt;0,AVERAGEIF(H9:H32,"&lt;&gt;0"),0)</f>
        <v>24.257870370370366</v>
      </c>
      <c r="I33" s="18">
        <f>IF(SUM(I9:I32)&gt;0,AVERAGEIF(I9:I32,"&lt;&gt;0"),0)</f>
        <v>24.291666666666661</v>
      </c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5"/>
  <sheetViews>
    <sheetView workbookViewId="0">
      <selection activeCell="B9" sqref="B9:B32"/>
    </sheetView>
  </sheetViews>
  <sheetFormatPr defaultRowHeight="15" x14ac:dyDescent="0.25"/>
  <cols>
    <col min="1" max="1" width="2.42578125" customWidth="1"/>
    <col min="2" max="2" width="17" style="8" bestFit="1" customWidth="1"/>
    <col min="3" max="3" width="9.85546875" style="8" customWidth="1"/>
    <col min="4" max="4" width="9.85546875" style="8" bestFit="1" customWidth="1"/>
    <col min="5" max="5" width="13.42578125" style="8" customWidth="1"/>
    <col min="6" max="6" width="12.85546875" style="8" customWidth="1"/>
    <col min="7" max="7" width="14.28515625" style="8" customWidth="1"/>
    <col min="8" max="8" width="21.85546875" style="8" customWidth="1"/>
    <col min="9" max="9" width="22.140625" style="8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tr">
        <f>[1]Pjesëmarrja!AI10</f>
        <v>Ayen AS Energji</v>
      </c>
      <c r="C3" s="5"/>
      <c r="D3" s="6"/>
      <c r="E3"/>
      <c r="F3"/>
      <c r="G3"/>
      <c r="H3"/>
      <c r="I3"/>
    </row>
    <row r="4" spans="2:9" x14ac:dyDescent="0.25">
      <c r="B4" s="4" t="str">
        <f>[1]Pjesëmarrja!AI11</f>
        <v>Devoll Hydropower</v>
      </c>
      <c r="C4" s="5"/>
      <c r="D4" s="6"/>
      <c r="E4"/>
      <c r="F4"/>
      <c r="G4"/>
      <c r="H4"/>
      <c r="I4"/>
    </row>
    <row r="5" spans="2:9" x14ac:dyDescent="0.25">
      <c r="B5" s="4" t="str">
        <f>[1]Pjesëmarrja!AI12</f>
        <v>KESH</v>
      </c>
      <c r="C5" s="5"/>
      <c r="D5" s="6"/>
      <c r="E5"/>
      <c r="F5"/>
      <c r="G5"/>
      <c r="H5"/>
      <c r="I5"/>
    </row>
    <row r="6" spans="2:9" x14ac:dyDescent="0.25">
      <c r="B6" s="7"/>
      <c r="C6" s="7"/>
      <c r="E6"/>
      <c r="F6"/>
      <c r="G6"/>
      <c r="H6"/>
      <c r="I6"/>
    </row>
    <row r="7" spans="2:9" x14ac:dyDescent="0.25">
      <c r="B7" s="9" t="s">
        <v>1</v>
      </c>
      <c r="C7" s="9"/>
      <c r="D7" s="9"/>
      <c r="E7" s="9"/>
      <c r="F7" s="9"/>
      <c r="G7" s="9"/>
      <c r="H7" s="9"/>
      <c r="I7" s="9"/>
    </row>
    <row r="8" spans="2:9" ht="59.25" customHeight="1" x14ac:dyDescent="0.25">
      <c r="B8" s="10" t="s">
        <v>2</v>
      </c>
      <c r="C8" s="10" t="s">
        <v>3</v>
      </c>
      <c r="D8" s="10" t="s">
        <v>4</v>
      </c>
      <c r="E8" s="10" t="s">
        <v>5</v>
      </c>
      <c r="F8" s="10" t="s">
        <v>6</v>
      </c>
      <c r="G8" s="10" t="s">
        <v>7</v>
      </c>
      <c r="H8" s="10" t="s">
        <v>8</v>
      </c>
      <c r="I8" s="10" t="s">
        <v>9</v>
      </c>
    </row>
    <row r="9" spans="2:9" x14ac:dyDescent="0.25">
      <c r="B9" s="11" t="s">
        <v>10</v>
      </c>
      <c r="C9" s="12">
        <f>('[1]Kapaciteti i Kërkuar'!AH4)</f>
        <v>55</v>
      </c>
      <c r="D9" s="12">
        <f>'[1]Kapaciteti i Ofruar'!AH88</f>
        <v>55</v>
      </c>
      <c r="E9" s="13">
        <f>'[1]Çmimet e ofruar'!AH88</f>
        <v>27.9</v>
      </c>
      <c r="F9" s="13">
        <f>'[1]Çmimet e ofruar'!AH116</f>
        <v>27.9</v>
      </c>
      <c r="G9" s="12">
        <f>'[1]Kapaciteti i Fituar'!AH88</f>
        <v>55</v>
      </c>
      <c r="H9" s="13">
        <f>'[1]Çmimet e fituar'!AH88</f>
        <v>27.9</v>
      </c>
      <c r="I9" s="13">
        <f>'[1]Çmimet e fituar'!AH116</f>
        <v>27.9</v>
      </c>
    </row>
    <row r="10" spans="2:9" x14ac:dyDescent="0.25">
      <c r="B10" s="14" t="s">
        <v>11</v>
      </c>
      <c r="C10" s="15">
        <f>('[1]Kapaciteti i Kërkuar'!AH5)</f>
        <v>55</v>
      </c>
      <c r="D10" s="15">
        <f>'[1]Kapaciteti i Ofruar'!AH89</f>
        <v>55</v>
      </c>
      <c r="E10" s="16">
        <f>'[1]Çmimet e ofruar'!AH89</f>
        <v>27.9</v>
      </c>
      <c r="F10" s="16">
        <f>'[1]Çmimet e ofruar'!AH117</f>
        <v>27.9</v>
      </c>
      <c r="G10" s="15">
        <f>'[1]Kapaciteti i Fituar'!AH89</f>
        <v>55</v>
      </c>
      <c r="H10" s="16">
        <f>'[1]Çmimet e fituar'!AH89</f>
        <v>27.9</v>
      </c>
      <c r="I10" s="16">
        <f>'[1]Çmimet e fituar'!AH117</f>
        <v>27.9</v>
      </c>
    </row>
    <row r="11" spans="2:9" x14ac:dyDescent="0.25">
      <c r="B11" s="11" t="s">
        <v>12</v>
      </c>
      <c r="C11" s="12">
        <f>('[1]Kapaciteti i Kërkuar'!AH6)</f>
        <v>55</v>
      </c>
      <c r="D11" s="12">
        <f>'[1]Kapaciteti i Ofruar'!AH90</f>
        <v>55</v>
      </c>
      <c r="E11" s="13">
        <f>'[1]Çmimet e ofruar'!AH90</f>
        <v>27.9</v>
      </c>
      <c r="F11" s="13">
        <f>'[1]Çmimet e ofruar'!AH118</f>
        <v>27.9</v>
      </c>
      <c r="G11" s="12">
        <f>'[1]Kapaciteti i Fituar'!AH90</f>
        <v>55</v>
      </c>
      <c r="H11" s="13">
        <f>'[1]Çmimet e fituar'!AH90</f>
        <v>27.9</v>
      </c>
      <c r="I11" s="13">
        <f>'[1]Çmimet e fituar'!AH118</f>
        <v>27.9</v>
      </c>
    </row>
    <row r="12" spans="2:9" x14ac:dyDescent="0.25">
      <c r="B12" s="14" t="s">
        <v>13</v>
      </c>
      <c r="C12" s="15">
        <f>('[1]Kapaciteti i Kërkuar'!AH7)</f>
        <v>55</v>
      </c>
      <c r="D12" s="15">
        <f>'[1]Kapaciteti i Ofruar'!AH91</f>
        <v>55</v>
      </c>
      <c r="E12" s="16">
        <f>'[1]Çmimet e ofruar'!AH91</f>
        <v>27.9</v>
      </c>
      <c r="F12" s="16">
        <f>'[1]Çmimet e ofruar'!AH119</f>
        <v>27.9</v>
      </c>
      <c r="G12" s="15">
        <f>'[1]Kapaciteti i Fituar'!AH91</f>
        <v>55</v>
      </c>
      <c r="H12" s="16">
        <f>'[1]Çmimet e fituar'!AH91</f>
        <v>27.9</v>
      </c>
      <c r="I12" s="16">
        <f>'[1]Çmimet e fituar'!AH119</f>
        <v>27.9</v>
      </c>
    </row>
    <row r="13" spans="2:9" x14ac:dyDescent="0.25">
      <c r="B13" s="11" t="s">
        <v>14</v>
      </c>
      <c r="C13" s="12">
        <f>('[1]Kapaciteti i Kërkuar'!AH8)</f>
        <v>55</v>
      </c>
      <c r="D13" s="12">
        <f>'[1]Kapaciteti i Ofruar'!AH92</f>
        <v>55</v>
      </c>
      <c r="E13" s="13">
        <f>'[1]Çmimet e ofruar'!AH92</f>
        <v>27.9</v>
      </c>
      <c r="F13" s="13">
        <f>'[1]Çmimet e ofruar'!AH120</f>
        <v>27.9</v>
      </c>
      <c r="G13" s="12">
        <f>'[1]Kapaciteti i Fituar'!AH92</f>
        <v>55</v>
      </c>
      <c r="H13" s="13">
        <f>'[1]Çmimet e fituar'!AH92</f>
        <v>27.9</v>
      </c>
      <c r="I13" s="13">
        <f>'[1]Çmimet e fituar'!AH120</f>
        <v>27.9</v>
      </c>
    </row>
    <row r="14" spans="2:9" x14ac:dyDescent="0.25">
      <c r="B14" s="14" t="s">
        <v>15</v>
      </c>
      <c r="C14" s="15">
        <f>('[1]Kapaciteti i Kërkuar'!AH9)</f>
        <v>55</v>
      </c>
      <c r="D14" s="15">
        <f>'[1]Kapaciteti i Ofruar'!AH93</f>
        <v>55</v>
      </c>
      <c r="E14" s="16">
        <f>'[1]Çmimet e ofruar'!AH93</f>
        <v>27.9</v>
      </c>
      <c r="F14" s="16">
        <f>'[1]Çmimet e ofruar'!AH121</f>
        <v>27.9</v>
      </c>
      <c r="G14" s="15">
        <f>'[1]Kapaciteti i Fituar'!AH93</f>
        <v>55</v>
      </c>
      <c r="H14" s="16">
        <f>'[1]Çmimet e fituar'!AH93</f>
        <v>27.9</v>
      </c>
      <c r="I14" s="16">
        <f>'[1]Çmimet e fituar'!AH121</f>
        <v>27.9</v>
      </c>
    </row>
    <row r="15" spans="2:9" x14ac:dyDescent="0.25">
      <c r="B15" s="11" t="s">
        <v>16</v>
      </c>
      <c r="C15" s="12">
        <f>('[1]Kapaciteti i Kërkuar'!AH10)</f>
        <v>45</v>
      </c>
      <c r="D15" s="12">
        <f>'[1]Kapaciteti i Ofruar'!AH94</f>
        <v>50</v>
      </c>
      <c r="E15" s="13">
        <f>'[1]Çmimet e ofruar'!AH94</f>
        <v>23</v>
      </c>
      <c r="F15" s="13">
        <f>'[1]Çmimet e ofruar'!AH122</f>
        <v>27.9</v>
      </c>
      <c r="G15" s="12">
        <f>'[1]Kapaciteti i Fituar'!AH94</f>
        <v>45</v>
      </c>
      <c r="H15" s="13">
        <f>'[1]Çmimet e fituar'!AH94</f>
        <v>27.355555555555554</v>
      </c>
      <c r="I15" s="13">
        <f>'[1]Çmimet e fituar'!AH122</f>
        <v>27.9</v>
      </c>
    </row>
    <row r="16" spans="2:9" x14ac:dyDescent="0.25">
      <c r="B16" s="14" t="s">
        <v>17</v>
      </c>
      <c r="C16" s="15">
        <f>('[1]Kapaciteti i Kërkuar'!AH11)</f>
        <v>45</v>
      </c>
      <c r="D16" s="15">
        <f>'[1]Kapaciteti i Ofruar'!AH95</f>
        <v>50</v>
      </c>
      <c r="E16" s="16">
        <f>'[1]Çmimet e ofruar'!AH95</f>
        <v>19</v>
      </c>
      <c r="F16" s="16">
        <f>'[1]Çmimet e ofruar'!AH123</f>
        <v>19.399999999999999</v>
      </c>
      <c r="G16" s="15">
        <f>'[1]Kapaciteti i Fituar'!AH95</f>
        <v>45</v>
      </c>
      <c r="H16" s="16">
        <f>'[1]Çmimet e fituar'!AH95</f>
        <v>19.355555555555554</v>
      </c>
      <c r="I16" s="16">
        <f>'[1]Çmimet e fituar'!AH123</f>
        <v>19.399999999999999</v>
      </c>
    </row>
    <row r="17" spans="2:9" x14ac:dyDescent="0.25">
      <c r="B17" s="11" t="s">
        <v>18</v>
      </c>
      <c r="C17" s="12">
        <f>('[1]Kapaciteti i Kërkuar'!AH12)</f>
        <v>45</v>
      </c>
      <c r="D17" s="12">
        <f>'[1]Kapaciteti i Ofruar'!AH96</f>
        <v>50</v>
      </c>
      <c r="E17" s="13">
        <f>'[1]Çmimet e ofruar'!AH96</f>
        <v>19</v>
      </c>
      <c r="F17" s="13">
        <f>'[1]Çmimet e ofruar'!AH124</f>
        <v>19.399999999999999</v>
      </c>
      <c r="G17" s="12">
        <f>'[1]Kapaciteti i Fituar'!AH96</f>
        <v>45</v>
      </c>
      <c r="H17" s="13">
        <f>'[1]Çmimet e fituar'!AH96</f>
        <v>19.355555555555554</v>
      </c>
      <c r="I17" s="13">
        <f>'[1]Çmimet e fituar'!AH124</f>
        <v>19.399999999999999</v>
      </c>
    </row>
    <row r="18" spans="2:9" x14ac:dyDescent="0.25">
      <c r="B18" s="14" t="s">
        <v>19</v>
      </c>
      <c r="C18" s="15">
        <f>('[1]Kapaciteti i Kërkuar'!AH13)</f>
        <v>45</v>
      </c>
      <c r="D18" s="15">
        <f>'[1]Kapaciteti i Ofruar'!AH97</f>
        <v>45</v>
      </c>
      <c r="E18" s="16">
        <f>'[1]Çmimet e ofruar'!AH97</f>
        <v>19.399999999999999</v>
      </c>
      <c r="F18" s="16">
        <f>'[1]Çmimet e ofruar'!AH125</f>
        <v>19.399999999999999</v>
      </c>
      <c r="G18" s="15">
        <f>'[1]Kapaciteti i Fituar'!AH97</f>
        <v>45</v>
      </c>
      <c r="H18" s="16">
        <f>'[1]Çmimet e fituar'!AH97</f>
        <v>19.399999999999999</v>
      </c>
      <c r="I18" s="16">
        <f>'[1]Çmimet e fituar'!AH125</f>
        <v>19.399999999999999</v>
      </c>
    </row>
    <row r="19" spans="2:9" x14ac:dyDescent="0.25">
      <c r="B19" s="11" t="s">
        <v>20</v>
      </c>
      <c r="C19" s="12">
        <f>('[1]Kapaciteti i Kërkuar'!AH14)</f>
        <v>45</v>
      </c>
      <c r="D19" s="12">
        <f>'[1]Kapaciteti i Ofruar'!AH98</f>
        <v>45</v>
      </c>
      <c r="E19" s="13">
        <f>'[1]Çmimet e ofruar'!AH98</f>
        <v>19.399999999999999</v>
      </c>
      <c r="F19" s="13">
        <f>'[1]Çmimet e ofruar'!AH126</f>
        <v>19.399999999999999</v>
      </c>
      <c r="G19" s="12">
        <f>'[1]Kapaciteti i Fituar'!AH98</f>
        <v>45</v>
      </c>
      <c r="H19" s="13">
        <f>'[1]Çmimet e fituar'!AH98</f>
        <v>19.399999999999999</v>
      </c>
      <c r="I19" s="13">
        <f>'[1]Çmimet e fituar'!AH126</f>
        <v>19.399999999999999</v>
      </c>
    </row>
    <row r="20" spans="2:9" x14ac:dyDescent="0.25">
      <c r="B20" s="14" t="s">
        <v>21</v>
      </c>
      <c r="C20" s="15">
        <f>('[1]Kapaciteti i Kërkuar'!AH15)</f>
        <v>45</v>
      </c>
      <c r="D20" s="15">
        <f>'[1]Kapaciteti i Ofruar'!AH99</f>
        <v>45</v>
      </c>
      <c r="E20" s="16">
        <f>'[1]Çmimet e ofruar'!AH99</f>
        <v>19.399999999999999</v>
      </c>
      <c r="F20" s="16">
        <f>'[1]Çmimet e ofruar'!AH127</f>
        <v>19.399999999999999</v>
      </c>
      <c r="G20" s="15">
        <f>'[1]Kapaciteti i Fituar'!AH99</f>
        <v>45</v>
      </c>
      <c r="H20" s="16">
        <f>'[1]Çmimet e fituar'!AH99</f>
        <v>19.399999999999999</v>
      </c>
      <c r="I20" s="16">
        <f>'[1]Çmimet e fituar'!AH127</f>
        <v>19.399999999999999</v>
      </c>
    </row>
    <row r="21" spans="2:9" x14ac:dyDescent="0.25">
      <c r="B21" s="11" t="s">
        <v>22</v>
      </c>
      <c r="C21" s="12">
        <f>('[1]Kapaciteti i Kërkuar'!AH16)</f>
        <v>45</v>
      </c>
      <c r="D21" s="12">
        <f>'[1]Kapaciteti i Ofruar'!AH100</f>
        <v>45</v>
      </c>
      <c r="E21" s="13">
        <f>'[1]Çmimet e ofruar'!AH100</f>
        <v>27.5</v>
      </c>
      <c r="F21" s="13">
        <f>'[1]Çmimet e ofruar'!AH128</f>
        <v>27.5</v>
      </c>
      <c r="G21" s="12">
        <f>'[1]Kapaciteti i Fituar'!AH100</f>
        <v>45</v>
      </c>
      <c r="H21" s="13">
        <f>'[1]Çmimet e fituar'!AH100</f>
        <v>27.5</v>
      </c>
      <c r="I21" s="13">
        <f>'[1]Çmimet e fituar'!AH128</f>
        <v>27.5</v>
      </c>
    </row>
    <row r="22" spans="2:9" x14ac:dyDescent="0.25">
      <c r="B22" s="14" t="s">
        <v>23</v>
      </c>
      <c r="C22" s="15">
        <f>('[1]Kapaciteti i Kërkuar'!AH17)</f>
        <v>45</v>
      </c>
      <c r="D22" s="15">
        <f>'[1]Kapaciteti i Ofruar'!AH101</f>
        <v>45</v>
      </c>
      <c r="E22" s="16">
        <f>'[1]Çmimet e ofruar'!AH101</f>
        <v>27.5</v>
      </c>
      <c r="F22" s="16">
        <f>'[1]Çmimet e ofruar'!AH129</f>
        <v>27.5</v>
      </c>
      <c r="G22" s="15">
        <f>'[1]Kapaciteti i Fituar'!AH101</f>
        <v>45</v>
      </c>
      <c r="H22" s="16">
        <f>'[1]Çmimet e fituar'!AH101</f>
        <v>27.5</v>
      </c>
      <c r="I22" s="16">
        <f>'[1]Çmimet e fituar'!AH129</f>
        <v>27.5</v>
      </c>
    </row>
    <row r="23" spans="2:9" x14ac:dyDescent="0.25">
      <c r="B23" s="11" t="s">
        <v>24</v>
      </c>
      <c r="C23" s="12">
        <f>('[1]Kapaciteti i Kërkuar'!AH18)</f>
        <v>45</v>
      </c>
      <c r="D23" s="12">
        <f>'[1]Kapaciteti i Ofruar'!AH102</f>
        <v>45</v>
      </c>
      <c r="E23" s="13">
        <f>'[1]Çmimet e ofruar'!AH102</f>
        <v>27.5</v>
      </c>
      <c r="F23" s="13">
        <f>'[1]Çmimet e ofruar'!AH130</f>
        <v>27.5</v>
      </c>
      <c r="G23" s="12">
        <f>'[1]Kapaciteti i Fituar'!AH102</f>
        <v>45</v>
      </c>
      <c r="H23" s="13">
        <f>'[1]Çmimet e fituar'!AH102</f>
        <v>27.5</v>
      </c>
      <c r="I23" s="13">
        <f>'[1]Çmimet e fituar'!AH130</f>
        <v>27.5</v>
      </c>
    </row>
    <row r="24" spans="2:9" x14ac:dyDescent="0.25">
      <c r="B24" s="14" t="s">
        <v>25</v>
      </c>
      <c r="C24" s="15">
        <f>('[1]Kapaciteti i Kërkuar'!AH19)</f>
        <v>45</v>
      </c>
      <c r="D24" s="15">
        <f>'[1]Kapaciteti i Ofruar'!AH103</f>
        <v>45</v>
      </c>
      <c r="E24" s="16">
        <f>'[1]Çmimet e ofruar'!AH103</f>
        <v>27.5</v>
      </c>
      <c r="F24" s="16">
        <f>'[1]Çmimet e ofruar'!AH131</f>
        <v>27.5</v>
      </c>
      <c r="G24" s="15">
        <f>'[1]Kapaciteti i Fituar'!AH103</f>
        <v>45</v>
      </c>
      <c r="H24" s="16">
        <f>'[1]Çmimet e fituar'!AH103</f>
        <v>27.5</v>
      </c>
      <c r="I24" s="16">
        <f>'[1]Çmimet e fituar'!AH131</f>
        <v>27.5</v>
      </c>
    </row>
    <row r="25" spans="2:9" x14ac:dyDescent="0.25">
      <c r="B25" s="11" t="s">
        <v>26</v>
      </c>
      <c r="C25" s="12">
        <f>('[1]Kapaciteti i Kërkuar'!AH20)</f>
        <v>45</v>
      </c>
      <c r="D25" s="12">
        <f>'[1]Kapaciteti i Ofruar'!AH104</f>
        <v>45</v>
      </c>
      <c r="E25" s="13">
        <f>'[1]Çmimet e ofruar'!AH104</f>
        <v>27.9</v>
      </c>
      <c r="F25" s="13">
        <f>'[1]Çmimet e ofruar'!AH132</f>
        <v>27.9</v>
      </c>
      <c r="G25" s="12">
        <f>'[1]Kapaciteti i Fituar'!AH104</f>
        <v>45</v>
      </c>
      <c r="H25" s="13">
        <f>'[1]Çmimet e fituar'!AH104</f>
        <v>27.9</v>
      </c>
      <c r="I25" s="13">
        <f>'[1]Çmimet e fituar'!AH132</f>
        <v>27.9</v>
      </c>
    </row>
    <row r="26" spans="2:9" x14ac:dyDescent="0.25">
      <c r="B26" s="14" t="s">
        <v>27</v>
      </c>
      <c r="C26" s="15">
        <f>('[1]Kapaciteti i Kërkuar'!AH21)</f>
        <v>45</v>
      </c>
      <c r="D26" s="15">
        <f>'[1]Kapaciteti i Ofruar'!AH105</f>
        <v>50</v>
      </c>
      <c r="E26" s="16">
        <f>'[1]Çmimet e ofruar'!AH105</f>
        <v>19.399999999999999</v>
      </c>
      <c r="F26" s="16">
        <f>'[1]Çmimet e ofruar'!AH133</f>
        <v>40</v>
      </c>
      <c r="G26" s="15">
        <f>'[1]Kapaciteti i Fituar'!AH105</f>
        <v>45</v>
      </c>
      <c r="H26" s="16">
        <f>'[1]Çmimet e fituar'!AH105</f>
        <v>19.399999999999999</v>
      </c>
      <c r="I26" s="16">
        <f>'[1]Çmimet e fituar'!AH133</f>
        <v>19.399999999999999</v>
      </c>
    </row>
    <row r="27" spans="2:9" x14ac:dyDescent="0.25">
      <c r="B27" s="11" t="s">
        <v>28</v>
      </c>
      <c r="C27" s="12">
        <f>('[1]Kapaciteti i Kërkuar'!AH22)</f>
        <v>45</v>
      </c>
      <c r="D27" s="12">
        <f>'[1]Kapaciteti i Ofruar'!AH106</f>
        <v>53</v>
      </c>
      <c r="E27" s="13">
        <f>'[1]Çmimet e ofruar'!AH106</f>
        <v>19</v>
      </c>
      <c r="F27" s="13">
        <f>'[1]Çmimet e ofruar'!AH134</f>
        <v>45.1</v>
      </c>
      <c r="G27" s="12">
        <f>'[1]Kapaciteti i Fituar'!AH106</f>
        <v>45</v>
      </c>
      <c r="H27" s="13">
        <f>'[1]Çmimet e fituar'!AH106</f>
        <v>19.355555555555554</v>
      </c>
      <c r="I27" s="13">
        <f>'[1]Çmimet e fituar'!AH134</f>
        <v>19.399999999999999</v>
      </c>
    </row>
    <row r="28" spans="2:9" x14ac:dyDescent="0.25">
      <c r="B28" s="14" t="s">
        <v>29</v>
      </c>
      <c r="C28" s="15">
        <f>('[1]Kapaciteti i Kërkuar'!AH23)</f>
        <v>45</v>
      </c>
      <c r="D28" s="15">
        <f>'[1]Kapaciteti i Ofruar'!AH107</f>
        <v>53</v>
      </c>
      <c r="E28" s="16">
        <f>'[1]Çmimet e ofruar'!AH107</f>
        <v>19</v>
      </c>
      <c r="F28" s="16">
        <f>'[1]Çmimet e ofruar'!AH135</f>
        <v>45.1</v>
      </c>
      <c r="G28" s="15">
        <f>'[1]Kapaciteti i Fituar'!AH107</f>
        <v>45</v>
      </c>
      <c r="H28" s="16">
        <f>'[1]Çmimet e fituar'!AH107</f>
        <v>19.355555555555554</v>
      </c>
      <c r="I28" s="16">
        <f>'[1]Çmimet e fituar'!AH135</f>
        <v>19.399999999999999</v>
      </c>
    </row>
    <row r="29" spans="2:9" x14ac:dyDescent="0.25">
      <c r="B29" s="11" t="s">
        <v>30</v>
      </c>
      <c r="C29" s="12">
        <f>('[1]Kapaciteti i Kërkuar'!AH24)</f>
        <v>45</v>
      </c>
      <c r="D29" s="12">
        <f>'[1]Kapaciteti i Ofruar'!AH108</f>
        <v>53</v>
      </c>
      <c r="E29" s="13">
        <f>'[1]Çmimet e ofruar'!AH108</f>
        <v>19</v>
      </c>
      <c r="F29" s="13">
        <f>'[1]Çmimet e ofruar'!AH136</f>
        <v>45.1</v>
      </c>
      <c r="G29" s="12">
        <f>'[1]Kapaciteti i Fituar'!AH108</f>
        <v>45</v>
      </c>
      <c r="H29" s="13">
        <f>'[1]Çmimet e fituar'!AH108</f>
        <v>19.355555555555554</v>
      </c>
      <c r="I29" s="13">
        <f>'[1]Çmimet e fituar'!AH136</f>
        <v>19.399999999999999</v>
      </c>
    </row>
    <row r="30" spans="2:9" x14ac:dyDescent="0.25">
      <c r="B30" s="14" t="s">
        <v>31</v>
      </c>
      <c r="C30" s="15">
        <f>('[1]Kapaciteti i Kërkuar'!AH25)</f>
        <v>45</v>
      </c>
      <c r="D30" s="15">
        <f>'[1]Kapaciteti i Ofruar'!AH109</f>
        <v>53</v>
      </c>
      <c r="E30" s="16">
        <f>'[1]Çmimet e ofruar'!AH109</f>
        <v>19</v>
      </c>
      <c r="F30" s="16">
        <f>'[1]Çmimet e ofruar'!AH137</f>
        <v>45.1</v>
      </c>
      <c r="G30" s="15">
        <f>'[1]Kapaciteti i Fituar'!AH109</f>
        <v>45</v>
      </c>
      <c r="H30" s="16">
        <f>'[1]Çmimet e fituar'!AH109</f>
        <v>19.355555555555554</v>
      </c>
      <c r="I30" s="16">
        <f>'[1]Çmimet e fituar'!AH137</f>
        <v>19.399999999999999</v>
      </c>
    </row>
    <row r="31" spans="2:9" x14ac:dyDescent="0.25">
      <c r="B31" s="11" t="s">
        <v>32</v>
      </c>
      <c r="C31" s="12">
        <f>('[1]Kapaciteti i Kërkuar'!AH26)</f>
        <v>55</v>
      </c>
      <c r="D31" s="12">
        <f>'[1]Kapaciteti i Ofruar'!AH110</f>
        <v>55</v>
      </c>
      <c r="E31" s="13">
        <f>'[1]Çmimet e ofruar'!AH110</f>
        <v>27.9</v>
      </c>
      <c r="F31" s="13">
        <f>'[1]Çmimet e ofruar'!AH138</f>
        <v>27.9</v>
      </c>
      <c r="G31" s="12">
        <f>'[1]Kapaciteti i Fituar'!AH110</f>
        <v>55</v>
      </c>
      <c r="H31" s="13">
        <f>'[1]Çmimet e fituar'!AH110</f>
        <v>27.9</v>
      </c>
      <c r="I31" s="13">
        <f>'[1]Çmimet e fituar'!AH138</f>
        <v>27.9</v>
      </c>
    </row>
    <row r="32" spans="2:9" x14ac:dyDescent="0.25">
      <c r="B32" s="14" t="s">
        <v>33</v>
      </c>
      <c r="C32" s="15">
        <f>('[1]Kapaciteti i Kërkuar'!AH27)</f>
        <v>65</v>
      </c>
      <c r="D32" s="15">
        <f>'[1]Kapaciteti i Ofruar'!AH111</f>
        <v>65</v>
      </c>
      <c r="E32" s="16">
        <f>'[1]Çmimet e ofruar'!AH111</f>
        <v>27.9</v>
      </c>
      <c r="F32" s="16">
        <f>'[1]Çmimet e ofruar'!AH139</f>
        <v>27.9</v>
      </c>
      <c r="G32" s="15">
        <f>'[1]Kapaciteti i Fituar'!AH111</f>
        <v>65</v>
      </c>
      <c r="H32" s="16">
        <f>'[1]Çmimet e fituar'!AH111</f>
        <v>27.9</v>
      </c>
      <c r="I32" s="16">
        <f>'[1]Çmimet e fituar'!AH139</f>
        <v>27.9</v>
      </c>
    </row>
    <row r="33" spans="2:9" x14ac:dyDescent="0.25">
      <c r="B33" s="17" t="s">
        <v>34</v>
      </c>
      <c r="C33" s="17">
        <f>SUM(C9:C32)</f>
        <v>1170</v>
      </c>
      <c r="D33" s="17">
        <f>SUM(D9:D32)</f>
        <v>1222</v>
      </c>
      <c r="E33" s="18">
        <f>IF(SUM(E9:E32)&gt;0,AVERAGEIF(E9:E32,"&lt;&gt;0"),0)</f>
        <v>23.987499999999994</v>
      </c>
      <c r="F33" s="18">
        <f>IF(SUM(F9:F32)&gt;0,AVERAGEIF(F9:F32,"&lt;&gt;0"),0)</f>
        <v>29.433333333333334</v>
      </c>
      <c r="G33" s="17">
        <f>SUM(G9:G32)</f>
        <v>1170</v>
      </c>
      <c r="H33" s="18">
        <f>IF(SUM(H9:H32)&gt;0,AVERAGEIF(H9:H32,"&lt;&gt;0"),0)</f>
        <v>24.257870370370366</v>
      </c>
      <c r="I33" s="18">
        <f>IF(SUM(I9:I32)&gt;0,AVERAGEIF(I9:I32,"&lt;&gt;0"),0)</f>
        <v>24.291666666666661</v>
      </c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27</vt:lpstr>
      <vt:lpstr>28</vt:lpstr>
      <vt:lpstr>29</vt:lpstr>
      <vt:lpstr>30</vt:lpstr>
      <vt:lpstr>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2023-03-24T10:39:39Z</dcterms:created>
  <dcterms:modified xsi:type="dcterms:W3CDTF">2023-03-24T10:42:33Z</dcterms:modified>
</cp:coreProperties>
</file>