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Prill 2023\2. Rezultate Kapacitet\"/>
    </mc:Choice>
  </mc:AlternateContent>
  <bookViews>
    <workbookView xWindow="0" yWindow="0" windowWidth="28800" windowHeight="11400" activeTab="6"/>
  </bookViews>
  <sheets>
    <sheet name="10" sheetId="1" r:id="rId1"/>
    <sheet name="11" sheetId="2" r:id="rId2"/>
    <sheet name="12" sheetId="3" r:id="rId3"/>
    <sheet name="13" sheetId="4" r:id="rId4"/>
    <sheet name="14" sheetId="5" r:id="rId5"/>
    <sheet name="15" sheetId="6" r:id="rId6"/>
    <sheet name="16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C32" i="7" s="1"/>
  <c r="B4" i="7"/>
  <c r="B3" i="7"/>
  <c r="E32" i="7" l="1"/>
  <c r="D32" i="7"/>
  <c r="G32" i="7"/>
  <c r="H32" i="7"/>
  <c r="F32" i="7"/>
  <c r="I32" i="7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C32" i="6" s="1"/>
  <c r="B4" i="6"/>
  <c r="B3" i="6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D33" i="5" s="1"/>
  <c r="C9" i="5"/>
  <c r="C33" i="5" s="1"/>
  <c r="B5" i="5"/>
  <c r="B4" i="5"/>
  <c r="B3" i="5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F33" i="4" s="1"/>
  <c r="E9" i="4"/>
  <c r="D9" i="4"/>
  <c r="D33" i="4" s="1"/>
  <c r="C9" i="4"/>
  <c r="C33" i="4" s="1"/>
  <c r="B5" i="4"/>
  <c r="B4" i="4"/>
  <c r="B3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I33" i="3" s="1"/>
  <c r="H9" i="3"/>
  <c r="G9" i="3"/>
  <c r="F9" i="3"/>
  <c r="E9" i="3"/>
  <c r="D9" i="3"/>
  <c r="C9" i="3"/>
  <c r="B5" i="3"/>
  <c r="B4" i="3"/>
  <c r="B3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D33" i="2" s="1"/>
  <c r="C9" i="2"/>
  <c r="B5" i="2"/>
  <c r="B4" i="2"/>
  <c r="B3" i="2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C9" i="1"/>
  <c r="B5" i="1"/>
  <c r="B4" i="1"/>
  <c r="B3" i="1"/>
  <c r="I33" i="1" l="1"/>
  <c r="F33" i="2"/>
  <c r="C33" i="3"/>
  <c r="H33" i="4"/>
  <c r="E33" i="5"/>
  <c r="G33" i="2"/>
  <c r="D33" i="3"/>
  <c r="I33" i="4"/>
  <c r="F33" i="5"/>
  <c r="C33" i="1"/>
  <c r="H33" i="2"/>
  <c r="E33" i="3"/>
  <c r="G33" i="5"/>
  <c r="D33" i="1"/>
  <c r="I33" i="2"/>
  <c r="F33" i="3"/>
  <c r="H33" i="5"/>
  <c r="E33" i="1"/>
  <c r="G33" i="3"/>
  <c r="I33" i="5"/>
  <c r="F33" i="1"/>
  <c r="C33" i="2"/>
  <c r="H33" i="3"/>
  <c r="E33" i="4"/>
  <c r="H33" i="1"/>
  <c r="E33" i="2"/>
  <c r="D32" i="6"/>
  <c r="E32" i="6"/>
  <c r="F32" i="6"/>
  <c r="G32" i="6"/>
  <c r="H32" i="6"/>
  <c r="I32" i="6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<sst xmlns="http://schemas.openxmlformats.org/spreadsheetml/2006/main" count="245" uniqueCount="35">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</sst>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Ankande%20Kapacitet%20Rezerv&#235;%20aFRR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Kapaciteti i Ofruar"/>
      <sheetName val="Çmimet e ofruar"/>
      <sheetName val="Kapaciteti i Fituar"/>
      <sheetName val="Total"/>
      <sheetName val="Procesverbal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M4">
            <v>55</v>
          </cell>
          <cell r="N4">
            <v>55</v>
          </cell>
          <cell r="O4">
            <v>55</v>
          </cell>
          <cell r="P4">
            <v>55</v>
          </cell>
          <cell r="Q4">
            <v>55</v>
          </cell>
          <cell r="R4">
            <v>55</v>
          </cell>
          <cell r="S4">
            <v>55</v>
          </cell>
        </row>
        <row r="5">
          <cell r="M5">
            <v>55</v>
          </cell>
          <cell r="N5">
            <v>55</v>
          </cell>
          <cell r="O5">
            <v>55</v>
          </cell>
          <cell r="P5">
            <v>55</v>
          </cell>
          <cell r="Q5">
            <v>55</v>
          </cell>
          <cell r="R5">
            <v>55</v>
          </cell>
          <cell r="S5">
            <v>55</v>
          </cell>
        </row>
        <row r="6">
          <cell r="M6">
            <v>55</v>
          </cell>
          <cell r="N6">
            <v>55</v>
          </cell>
          <cell r="O6">
            <v>55</v>
          </cell>
          <cell r="P6">
            <v>55</v>
          </cell>
          <cell r="Q6">
            <v>55</v>
          </cell>
          <cell r="R6">
            <v>55</v>
          </cell>
          <cell r="S6">
            <v>55</v>
          </cell>
        </row>
        <row r="7">
          <cell r="M7">
            <v>55</v>
          </cell>
          <cell r="N7">
            <v>55</v>
          </cell>
          <cell r="O7">
            <v>55</v>
          </cell>
          <cell r="P7">
            <v>55</v>
          </cell>
          <cell r="Q7">
            <v>55</v>
          </cell>
          <cell r="R7">
            <v>55</v>
          </cell>
          <cell r="S7">
            <v>55</v>
          </cell>
        </row>
        <row r="8">
          <cell r="M8">
            <v>55</v>
          </cell>
          <cell r="N8">
            <v>55</v>
          </cell>
          <cell r="O8">
            <v>55</v>
          </cell>
          <cell r="P8">
            <v>55</v>
          </cell>
          <cell r="Q8">
            <v>55</v>
          </cell>
          <cell r="R8">
            <v>55</v>
          </cell>
          <cell r="S8">
            <v>55</v>
          </cell>
        </row>
        <row r="9">
          <cell r="M9">
            <v>55</v>
          </cell>
          <cell r="N9">
            <v>55</v>
          </cell>
          <cell r="O9">
            <v>55</v>
          </cell>
          <cell r="P9">
            <v>55</v>
          </cell>
          <cell r="Q9">
            <v>55</v>
          </cell>
          <cell r="R9">
            <v>55</v>
          </cell>
          <cell r="S9">
            <v>55</v>
          </cell>
        </row>
        <row r="10">
          <cell r="M10">
            <v>45</v>
          </cell>
          <cell r="N10">
            <v>45</v>
          </cell>
          <cell r="O10">
            <v>45</v>
          </cell>
          <cell r="P10">
            <v>45</v>
          </cell>
          <cell r="Q10">
            <v>45</v>
          </cell>
          <cell r="R10">
            <v>45</v>
          </cell>
          <cell r="S10">
            <v>45</v>
          </cell>
        </row>
        <row r="11">
          <cell r="M11">
            <v>45</v>
          </cell>
          <cell r="N11">
            <v>45</v>
          </cell>
          <cell r="O11">
            <v>45</v>
          </cell>
          <cell r="P11">
            <v>45</v>
          </cell>
          <cell r="Q11">
            <v>45</v>
          </cell>
          <cell r="R11">
            <v>45</v>
          </cell>
          <cell r="S11">
            <v>45</v>
          </cell>
        </row>
        <row r="12">
          <cell r="M12">
            <v>45</v>
          </cell>
          <cell r="N12">
            <v>45</v>
          </cell>
          <cell r="O12">
            <v>45</v>
          </cell>
          <cell r="P12">
            <v>45</v>
          </cell>
          <cell r="Q12">
            <v>45</v>
          </cell>
          <cell r="R12">
            <v>45</v>
          </cell>
          <cell r="S12">
            <v>45</v>
          </cell>
        </row>
        <row r="13">
          <cell r="M13">
            <v>45</v>
          </cell>
          <cell r="N13">
            <v>45</v>
          </cell>
          <cell r="O13">
            <v>45</v>
          </cell>
          <cell r="P13">
            <v>45</v>
          </cell>
          <cell r="Q13">
            <v>45</v>
          </cell>
          <cell r="R13">
            <v>45</v>
          </cell>
          <cell r="S13">
            <v>45</v>
          </cell>
        </row>
        <row r="14">
          <cell r="M14">
            <v>45</v>
          </cell>
          <cell r="N14">
            <v>45</v>
          </cell>
          <cell r="O14">
            <v>45</v>
          </cell>
          <cell r="P14">
            <v>45</v>
          </cell>
          <cell r="Q14">
            <v>45</v>
          </cell>
          <cell r="R14">
            <v>45</v>
          </cell>
          <cell r="S14">
            <v>45</v>
          </cell>
        </row>
        <row r="15">
          <cell r="M15">
            <v>45</v>
          </cell>
          <cell r="N15">
            <v>45</v>
          </cell>
          <cell r="O15">
            <v>45</v>
          </cell>
          <cell r="P15">
            <v>45</v>
          </cell>
          <cell r="Q15">
            <v>45</v>
          </cell>
          <cell r="R15">
            <v>45</v>
          </cell>
          <cell r="S15">
            <v>45</v>
          </cell>
        </row>
        <row r="16">
          <cell r="M16">
            <v>45</v>
          </cell>
          <cell r="N16">
            <v>45</v>
          </cell>
          <cell r="O16">
            <v>45</v>
          </cell>
          <cell r="P16">
            <v>45</v>
          </cell>
          <cell r="Q16">
            <v>45</v>
          </cell>
          <cell r="R16">
            <v>45</v>
          </cell>
          <cell r="S16">
            <v>45</v>
          </cell>
        </row>
        <row r="17">
          <cell r="M17">
            <v>45</v>
          </cell>
          <cell r="N17">
            <v>45</v>
          </cell>
          <cell r="O17">
            <v>45</v>
          </cell>
          <cell r="P17">
            <v>45</v>
          </cell>
          <cell r="Q17">
            <v>45</v>
          </cell>
          <cell r="R17">
            <v>45</v>
          </cell>
          <cell r="S17">
            <v>45</v>
          </cell>
        </row>
        <row r="18">
          <cell r="M18">
            <v>45</v>
          </cell>
          <cell r="N18">
            <v>45</v>
          </cell>
          <cell r="O18">
            <v>45</v>
          </cell>
          <cell r="P18">
            <v>45</v>
          </cell>
          <cell r="Q18">
            <v>45</v>
          </cell>
          <cell r="R18">
            <v>45</v>
          </cell>
          <cell r="S18">
            <v>45</v>
          </cell>
        </row>
        <row r="19">
          <cell r="M19">
            <v>45</v>
          </cell>
          <cell r="N19">
            <v>45</v>
          </cell>
          <cell r="O19">
            <v>45</v>
          </cell>
          <cell r="P19">
            <v>45</v>
          </cell>
          <cell r="Q19">
            <v>45</v>
          </cell>
          <cell r="R19">
            <v>45</v>
          </cell>
          <cell r="S19">
            <v>45</v>
          </cell>
        </row>
        <row r="20">
          <cell r="M20">
            <v>45</v>
          </cell>
          <cell r="N20">
            <v>45</v>
          </cell>
          <cell r="O20">
            <v>45</v>
          </cell>
          <cell r="P20">
            <v>45</v>
          </cell>
          <cell r="Q20">
            <v>45</v>
          </cell>
          <cell r="R20">
            <v>45</v>
          </cell>
          <cell r="S20">
            <v>45</v>
          </cell>
        </row>
        <row r="21">
          <cell r="M21">
            <v>45</v>
          </cell>
          <cell r="N21">
            <v>45</v>
          </cell>
          <cell r="O21">
            <v>45</v>
          </cell>
          <cell r="P21">
            <v>45</v>
          </cell>
          <cell r="Q21">
            <v>45</v>
          </cell>
          <cell r="R21">
            <v>45</v>
          </cell>
          <cell r="S21">
            <v>45</v>
          </cell>
        </row>
        <row r="22">
          <cell r="M22">
            <v>45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45</v>
          </cell>
        </row>
        <row r="23">
          <cell r="M23">
            <v>45</v>
          </cell>
          <cell r="N23">
            <v>45</v>
          </cell>
          <cell r="O23">
            <v>45</v>
          </cell>
          <cell r="P23">
            <v>45</v>
          </cell>
          <cell r="Q23">
            <v>45</v>
          </cell>
          <cell r="R23">
            <v>45</v>
          </cell>
          <cell r="S23">
            <v>45</v>
          </cell>
        </row>
        <row r="24">
          <cell r="M24">
            <v>45</v>
          </cell>
          <cell r="N24">
            <v>45</v>
          </cell>
          <cell r="O24">
            <v>45</v>
          </cell>
          <cell r="P24">
            <v>45</v>
          </cell>
          <cell r="Q24">
            <v>45</v>
          </cell>
          <cell r="R24">
            <v>45</v>
          </cell>
          <cell r="S24">
            <v>45</v>
          </cell>
        </row>
        <row r="25">
          <cell r="M25">
            <v>45</v>
          </cell>
          <cell r="N25">
            <v>45</v>
          </cell>
          <cell r="O25">
            <v>45</v>
          </cell>
          <cell r="P25">
            <v>45</v>
          </cell>
          <cell r="Q25">
            <v>45</v>
          </cell>
          <cell r="R25">
            <v>45</v>
          </cell>
          <cell r="S25">
            <v>45</v>
          </cell>
        </row>
        <row r="26">
          <cell r="M26">
            <v>55</v>
          </cell>
          <cell r="N26">
            <v>55</v>
          </cell>
          <cell r="O26">
            <v>55</v>
          </cell>
          <cell r="P26">
            <v>55</v>
          </cell>
          <cell r="Q26">
            <v>55</v>
          </cell>
          <cell r="R26">
            <v>55</v>
          </cell>
          <cell r="S26">
            <v>55</v>
          </cell>
        </row>
        <row r="27">
          <cell r="M27">
            <v>65</v>
          </cell>
          <cell r="N27">
            <v>65</v>
          </cell>
          <cell r="O27">
            <v>65</v>
          </cell>
          <cell r="P27">
            <v>65</v>
          </cell>
          <cell r="Q27">
            <v>65</v>
          </cell>
          <cell r="R27">
            <v>65</v>
          </cell>
          <cell r="S27">
            <v>65</v>
          </cell>
        </row>
      </sheetData>
      <sheetData sheetId="1" refreshError="1"/>
      <sheetData sheetId="2" refreshError="1"/>
      <sheetData sheetId="3" refreshError="1"/>
      <sheetData sheetId="4">
        <row r="88">
          <cell r="M88">
            <v>55</v>
          </cell>
          <cell r="N88">
            <v>55</v>
          </cell>
          <cell r="O88">
            <v>55</v>
          </cell>
          <cell r="P88">
            <v>55</v>
          </cell>
          <cell r="Q88">
            <v>55</v>
          </cell>
          <cell r="R88">
            <v>55</v>
          </cell>
          <cell r="S88">
            <v>55</v>
          </cell>
        </row>
        <row r="89">
          <cell r="M89">
            <v>55</v>
          </cell>
          <cell r="N89">
            <v>55</v>
          </cell>
          <cell r="O89">
            <v>55</v>
          </cell>
          <cell r="P89">
            <v>55</v>
          </cell>
          <cell r="Q89">
            <v>55</v>
          </cell>
          <cell r="R89">
            <v>55</v>
          </cell>
          <cell r="S89">
            <v>55</v>
          </cell>
        </row>
        <row r="90">
          <cell r="M90">
            <v>55</v>
          </cell>
          <cell r="N90">
            <v>55</v>
          </cell>
          <cell r="O90">
            <v>55</v>
          </cell>
          <cell r="P90">
            <v>55</v>
          </cell>
          <cell r="Q90">
            <v>55</v>
          </cell>
          <cell r="R90">
            <v>55</v>
          </cell>
          <cell r="S90">
            <v>55</v>
          </cell>
        </row>
        <row r="91">
          <cell r="M91">
            <v>55</v>
          </cell>
          <cell r="N91">
            <v>55</v>
          </cell>
          <cell r="O91">
            <v>55</v>
          </cell>
          <cell r="P91">
            <v>55</v>
          </cell>
          <cell r="Q91">
            <v>55</v>
          </cell>
          <cell r="R91">
            <v>55</v>
          </cell>
          <cell r="S91">
            <v>55</v>
          </cell>
        </row>
        <row r="92">
          <cell r="M92">
            <v>55</v>
          </cell>
          <cell r="N92">
            <v>55</v>
          </cell>
          <cell r="O92">
            <v>55</v>
          </cell>
          <cell r="P92">
            <v>55</v>
          </cell>
          <cell r="Q92">
            <v>55</v>
          </cell>
          <cell r="R92">
            <v>55</v>
          </cell>
          <cell r="S92">
            <v>55</v>
          </cell>
        </row>
        <row r="93">
          <cell r="M93">
            <v>55</v>
          </cell>
          <cell r="N93">
            <v>55</v>
          </cell>
          <cell r="O93">
            <v>55</v>
          </cell>
          <cell r="P93">
            <v>55</v>
          </cell>
          <cell r="Q93">
            <v>55</v>
          </cell>
          <cell r="R93">
            <v>55</v>
          </cell>
          <cell r="S93">
            <v>55</v>
          </cell>
        </row>
        <row r="94">
          <cell r="M94">
            <v>45</v>
          </cell>
          <cell r="N94">
            <v>45</v>
          </cell>
          <cell r="O94">
            <v>45</v>
          </cell>
          <cell r="P94">
            <v>45</v>
          </cell>
          <cell r="Q94">
            <v>45</v>
          </cell>
          <cell r="R94">
            <v>45</v>
          </cell>
          <cell r="S94">
            <v>45</v>
          </cell>
        </row>
        <row r="95">
          <cell r="M95">
            <v>45</v>
          </cell>
          <cell r="N95">
            <v>45</v>
          </cell>
          <cell r="O95">
            <v>45</v>
          </cell>
          <cell r="P95">
            <v>45</v>
          </cell>
          <cell r="Q95">
            <v>45</v>
          </cell>
          <cell r="R95">
            <v>45</v>
          </cell>
          <cell r="S95">
            <v>45</v>
          </cell>
        </row>
        <row r="96">
          <cell r="M96">
            <v>45</v>
          </cell>
          <cell r="N96">
            <v>45</v>
          </cell>
          <cell r="O96">
            <v>45</v>
          </cell>
          <cell r="P96">
            <v>45</v>
          </cell>
          <cell r="Q96">
            <v>45</v>
          </cell>
          <cell r="R96">
            <v>45</v>
          </cell>
          <cell r="S96">
            <v>45</v>
          </cell>
        </row>
        <row r="97">
          <cell r="M97">
            <v>45</v>
          </cell>
          <cell r="N97">
            <v>45</v>
          </cell>
          <cell r="O97">
            <v>45</v>
          </cell>
          <cell r="P97">
            <v>45</v>
          </cell>
          <cell r="Q97">
            <v>45</v>
          </cell>
          <cell r="R97">
            <v>45</v>
          </cell>
          <cell r="S97">
            <v>45</v>
          </cell>
        </row>
        <row r="98">
          <cell r="M98">
            <v>45</v>
          </cell>
          <cell r="N98">
            <v>45</v>
          </cell>
          <cell r="O98">
            <v>45</v>
          </cell>
          <cell r="P98">
            <v>45</v>
          </cell>
          <cell r="Q98">
            <v>45</v>
          </cell>
          <cell r="R98">
            <v>45</v>
          </cell>
          <cell r="S98">
            <v>45</v>
          </cell>
        </row>
        <row r="99">
          <cell r="M99">
            <v>45</v>
          </cell>
          <cell r="N99">
            <v>45</v>
          </cell>
          <cell r="O99">
            <v>45</v>
          </cell>
          <cell r="P99">
            <v>45</v>
          </cell>
          <cell r="Q99">
            <v>45</v>
          </cell>
          <cell r="R99">
            <v>45</v>
          </cell>
          <cell r="S99">
            <v>45</v>
          </cell>
        </row>
        <row r="100">
          <cell r="M100">
            <v>45</v>
          </cell>
          <cell r="N100">
            <v>45</v>
          </cell>
          <cell r="O100">
            <v>45</v>
          </cell>
          <cell r="P100">
            <v>45</v>
          </cell>
          <cell r="Q100">
            <v>45</v>
          </cell>
          <cell r="R100">
            <v>45</v>
          </cell>
          <cell r="S100">
            <v>45</v>
          </cell>
        </row>
        <row r="101">
          <cell r="M101">
            <v>45</v>
          </cell>
          <cell r="N101">
            <v>45</v>
          </cell>
          <cell r="O101">
            <v>45</v>
          </cell>
          <cell r="P101">
            <v>45</v>
          </cell>
          <cell r="Q101">
            <v>45</v>
          </cell>
          <cell r="R101">
            <v>45</v>
          </cell>
          <cell r="S101">
            <v>45</v>
          </cell>
        </row>
        <row r="102">
          <cell r="M102">
            <v>45</v>
          </cell>
          <cell r="N102">
            <v>45</v>
          </cell>
          <cell r="O102">
            <v>45</v>
          </cell>
          <cell r="P102">
            <v>45</v>
          </cell>
          <cell r="Q102">
            <v>45</v>
          </cell>
          <cell r="R102">
            <v>45</v>
          </cell>
          <cell r="S102">
            <v>45</v>
          </cell>
        </row>
        <row r="103">
          <cell r="M103">
            <v>45</v>
          </cell>
          <cell r="N103">
            <v>45</v>
          </cell>
          <cell r="O103">
            <v>45</v>
          </cell>
          <cell r="P103">
            <v>45</v>
          </cell>
          <cell r="Q103">
            <v>45</v>
          </cell>
          <cell r="R103">
            <v>45</v>
          </cell>
          <cell r="S103">
            <v>45</v>
          </cell>
        </row>
        <row r="104">
          <cell r="M104">
            <v>45</v>
          </cell>
          <cell r="N104">
            <v>45</v>
          </cell>
          <cell r="O104">
            <v>45</v>
          </cell>
          <cell r="P104">
            <v>45</v>
          </cell>
          <cell r="Q104">
            <v>45</v>
          </cell>
          <cell r="R104">
            <v>45</v>
          </cell>
          <cell r="S104">
            <v>45</v>
          </cell>
        </row>
        <row r="105">
          <cell r="M105">
            <v>45</v>
          </cell>
          <cell r="N105">
            <v>48</v>
          </cell>
          <cell r="O105">
            <v>48</v>
          </cell>
          <cell r="P105">
            <v>48</v>
          </cell>
          <cell r="Q105">
            <v>48</v>
          </cell>
          <cell r="R105">
            <v>45</v>
          </cell>
          <cell r="S105">
            <v>45</v>
          </cell>
        </row>
        <row r="106">
          <cell r="M106">
            <v>50</v>
          </cell>
          <cell r="N106">
            <v>53</v>
          </cell>
          <cell r="O106">
            <v>53</v>
          </cell>
          <cell r="P106">
            <v>53</v>
          </cell>
          <cell r="Q106">
            <v>53</v>
          </cell>
          <cell r="R106">
            <v>45</v>
          </cell>
          <cell r="S106">
            <v>45</v>
          </cell>
        </row>
        <row r="107">
          <cell r="M107">
            <v>53</v>
          </cell>
          <cell r="N107">
            <v>53</v>
          </cell>
          <cell r="O107">
            <v>53</v>
          </cell>
          <cell r="P107">
            <v>53</v>
          </cell>
          <cell r="Q107">
            <v>53</v>
          </cell>
          <cell r="R107">
            <v>48</v>
          </cell>
          <cell r="S107">
            <v>48</v>
          </cell>
        </row>
        <row r="108">
          <cell r="M108">
            <v>53</v>
          </cell>
          <cell r="N108">
            <v>53</v>
          </cell>
          <cell r="O108">
            <v>53</v>
          </cell>
          <cell r="P108">
            <v>53</v>
          </cell>
          <cell r="Q108">
            <v>53</v>
          </cell>
          <cell r="R108">
            <v>48</v>
          </cell>
          <cell r="S108">
            <v>48</v>
          </cell>
        </row>
        <row r="109">
          <cell r="M109">
            <v>53</v>
          </cell>
          <cell r="N109">
            <v>53</v>
          </cell>
          <cell r="O109">
            <v>53</v>
          </cell>
          <cell r="P109">
            <v>53</v>
          </cell>
          <cell r="Q109">
            <v>53</v>
          </cell>
          <cell r="R109">
            <v>48</v>
          </cell>
          <cell r="S109">
            <v>48</v>
          </cell>
        </row>
        <row r="110">
          <cell r="M110">
            <v>55</v>
          </cell>
          <cell r="N110">
            <v>55</v>
          </cell>
          <cell r="O110">
            <v>55</v>
          </cell>
          <cell r="P110">
            <v>55</v>
          </cell>
          <cell r="Q110">
            <v>55</v>
          </cell>
          <cell r="R110">
            <v>55</v>
          </cell>
          <cell r="S110">
            <v>55</v>
          </cell>
        </row>
        <row r="111">
          <cell r="M111">
            <v>65</v>
          </cell>
          <cell r="N111">
            <v>65</v>
          </cell>
          <cell r="O111">
            <v>65</v>
          </cell>
          <cell r="P111">
            <v>65</v>
          </cell>
          <cell r="Q111">
            <v>65</v>
          </cell>
          <cell r="R111">
            <v>65</v>
          </cell>
          <cell r="S111">
            <v>65</v>
          </cell>
        </row>
      </sheetData>
      <sheetData sheetId="5">
        <row r="88">
          <cell r="M88">
            <v>25.9</v>
          </cell>
          <cell r="N88">
            <v>24.9</v>
          </cell>
          <cell r="O88">
            <v>24.9</v>
          </cell>
          <cell r="P88">
            <v>24.9</v>
          </cell>
          <cell r="Q88">
            <v>24.9</v>
          </cell>
          <cell r="R88">
            <v>28.5</v>
          </cell>
          <cell r="S88">
            <v>28.5</v>
          </cell>
        </row>
        <row r="89">
          <cell r="M89">
            <v>24.9</v>
          </cell>
          <cell r="N89">
            <v>24.9</v>
          </cell>
          <cell r="O89">
            <v>24.9</v>
          </cell>
          <cell r="P89">
            <v>24.9</v>
          </cell>
          <cell r="Q89">
            <v>24.9</v>
          </cell>
          <cell r="R89">
            <v>28.5</v>
          </cell>
          <cell r="S89">
            <v>28.5</v>
          </cell>
        </row>
        <row r="90">
          <cell r="M90">
            <v>24.9</v>
          </cell>
          <cell r="N90">
            <v>24.9</v>
          </cell>
          <cell r="O90">
            <v>24.9</v>
          </cell>
          <cell r="P90">
            <v>24.9</v>
          </cell>
          <cell r="Q90">
            <v>24.9</v>
          </cell>
          <cell r="R90">
            <v>28.5</v>
          </cell>
          <cell r="S90">
            <v>28.5</v>
          </cell>
        </row>
        <row r="91">
          <cell r="M91">
            <v>24.9</v>
          </cell>
          <cell r="N91">
            <v>24.9</v>
          </cell>
          <cell r="O91">
            <v>24.9</v>
          </cell>
          <cell r="P91">
            <v>24.9</v>
          </cell>
          <cell r="Q91">
            <v>24.9</v>
          </cell>
          <cell r="R91">
            <v>28.5</v>
          </cell>
          <cell r="S91">
            <v>28.5</v>
          </cell>
        </row>
        <row r="92">
          <cell r="M92">
            <v>24.9</v>
          </cell>
          <cell r="N92">
            <v>24.9</v>
          </cell>
          <cell r="O92">
            <v>24.9</v>
          </cell>
          <cell r="P92">
            <v>24.9</v>
          </cell>
          <cell r="Q92">
            <v>24.9</v>
          </cell>
          <cell r="R92">
            <v>28.5</v>
          </cell>
          <cell r="S92">
            <v>28.5</v>
          </cell>
        </row>
        <row r="93">
          <cell r="M93">
            <v>24.9</v>
          </cell>
          <cell r="N93">
            <v>24.9</v>
          </cell>
          <cell r="O93">
            <v>24.9</v>
          </cell>
          <cell r="P93">
            <v>24.9</v>
          </cell>
          <cell r="Q93">
            <v>24.9</v>
          </cell>
          <cell r="R93">
            <v>28.5</v>
          </cell>
          <cell r="S93">
            <v>28.5</v>
          </cell>
        </row>
        <row r="94">
          <cell r="M94">
            <v>24.9</v>
          </cell>
          <cell r="N94">
            <v>24.9</v>
          </cell>
          <cell r="O94">
            <v>24.9</v>
          </cell>
          <cell r="P94">
            <v>24.9</v>
          </cell>
          <cell r="Q94">
            <v>24.9</v>
          </cell>
          <cell r="R94">
            <v>28.5</v>
          </cell>
          <cell r="S94">
            <v>28.5</v>
          </cell>
        </row>
        <row r="95">
          <cell r="M95">
            <v>16.399999999999999</v>
          </cell>
          <cell r="N95">
            <v>16.399999999999999</v>
          </cell>
          <cell r="O95">
            <v>16.399999999999999</v>
          </cell>
          <cell r="P95">
            <v>16.399999999999999</v>
          </cell>
          <cell r="Q95">
            <v>16.399999999999999</v>
          </cell>
          <cell r="R95">
            <v>20.9</v>
          </cell>
          <cell r="S95">
            <v>20.9</v>
          </cell>
        </row>
        <row r="96">
          <cell r="M96">
            <v>16.399999999999999</v>
          </cell>
          <cell r="N96">
            <v>16.399999999999999</v>
          </cell>
          <cell r="O96">
            <v>16.399999999999999</v>
          </cell>
          <cell r="P96">
            <v>16.399999999999999</v>
          </cell>
          <cell r="Q96">
            <v>16.399999999999999</v>
          </cell>
          <cell r="R96">
            <v>20.9</v>
          </cell>
          <cell r="S96">
            <v>20.9</v>
          </cell>
        </row>
        <row r="97">
          <cell r="M97">
            <v>16.399999999999999</v>
          </cell>
          <cell r="N97">
            <v>16.399999999999999</v>
          </cell>
          <cell r="O97">
            <v>16.399999999999999</v>
          </cell>
          <cell r="P97">
            <v>16.399999999999999</v>
          </cell>
          <cell r="Q97">
            <v>16.399999999999999</v>
          </cell>
          <cell r="R97">
            <v>20.9</v>
          </cell>
          <cell r="S97">
            <v>20.9</v>
          </cell>
        </row>
        <row r="98">
          <cell r="M98">
            <v>16.399999999999999</v>
          </cell>
          <cell r="N98">
            <v>16.399999999999999</v>
          </cell>
          <cell r="O98">
            <v>16.399999999999999</v>
          </cell>
          <cell r="P98">
            <v>16.399999999999999</v>
          </cell>
          <cell r="Q98">
            <v>16.399999999999999</v>
          </cell>
          <cell r="R98">
            <v>20.9</v>
          </cell>
          <cell r="S98">
            <v>20.9</v>
          </cell>
        </row>
        <row r="99">
          <cell r="M99">
            <v>16.399999999999999</v>
          </cell>
          <cell r="N99">
            <v>16.399999999999999</v>
          </cell>
          <cell r="O99">
            <v>16.399999999999999</v>
          </cell>
          <cell r="P99">
            <v>16.399999999999999</v>
          </cell>
          <cell r="Q99">
            <v>16.399999999999999</v>
          </cell>
          <cell r="R99">
            <v>20.9</v>
          </cell>
          <cell r="S99">
            <v>20.9</v>
          </cell>
        </row>
        <row r="100">
          <cell r="M100">
            <v>24.5</v>
          </cell>
          <cell r="N100">
            <v>24.5</v>
          </cell>
          <cell r="O100">
            <v>24.5</v>
          </cell>
          <cell r="P100">
            <v>24.5</v>
          </cell>
          <cell r="Q100">
            <v>24.5</v>
          </cell>
          <cell r="R100">
            <v>28.5</v>
          </cell>
          <cell r="S100">
            <v>28.5</v>
          </cell>
        </row>
        <row r="101">
          <cell r="M101">
            <v>24.5</v>
          </cell>
          <cell r="N101">
            <v>24.5</v>
          </cell>
          <cell r="O101">
            <v>24.5</v>
          </cell>
          <cell r="P101">
            <v>24.5</v>
          </cell>
          <cell r="Q101">
            <v>24.5</v>
          </cell>
          <cell r="R101">
            <v>28.5</v>
          </cell>
          <cell r="S101">
            <v>28.5</v>
          </cell>
        </row>
        <row r="102">
          <cell r="M102">
            <v>24.5</v>
          </cell>
          <cell r="N102">
            <v>24.5</v>
          </cell>
          <cell r="O102">
            <v>24.5</v>
          </cell>
          <cell r="P102">
            <v>24.5</v>
          </cell>
          <cell r="Q102">
            <v>24.5</v>
          </cell>
          <cell r="R102">
            <v>28.5</v>
          </cell>
          <cell r="S102">
            <v>28.5</v>
          </cell>
        </row>
        <row r="103">
          <cell r="M103">
            <v>24.5</v>
          </cell>
          <cell r="N103">
            <v>24.5</v>
          </cell>
          <cell r="O103">
            <v>24.5</v>
          </cell>
          <cell r="P103">
            <v>24.5</v>
          </cell>
          <cell r="Q103">
            <v>24.5</v>
          </cell>
          <cell r="R103">
            <v>28.5</v>
          </cell>
          <cell r="S103">
            <v>28.5</v>
          </cell>
        </row>
        <row r="104">
          <cell r="M104">
            <v>24.9</v>
          </cell>
          <cell r="N104">
            <v>24.9</v>
          </cell>
          <cell r="O104">
            <v>24.9</v>
          </cell>
          <cell r="P104">
            <v>24.9</v>
          </cell>
          <cell r="Q104">
            <v>24.9</v>
          </cell>
          <cell r="R104">
            <v>28.5</v>
          </cell>
          <cell r="S104">
            <v>28.5</v>
          </cell>
        </row>
        <row r="105">
          <cell r="M105">
            <v>16.399999999999999</v>
          </cell>
          <cell r="N105">
            <v>16.399999999999999</v>
          </cell>
          <cell r="O105">
            <v>16.399999999999999</v>
          </cell>
          <cell r="P105">
            <v>16.399999999999999</v>
          </cell>
          <cell r="Q105">
            <v>16.399999999999999</v>
          </cell>
          <cell r="R105">
            <v>20.9</v>
          </cell>
          <cell r="S105">
            <v>20.9</v>
          </cell>
        </row>
        <row r="106">
          <cell r="M106">
            <v>16.399999999999999</v>
          </cell>
          <cell r="N106">
            <v>16.399999999999999</v>
          </cell>
          <cell r="O106">
            <v>16.399999999999999</v>
          </cell>
          <cell r="P106">
            <v>16.399999999999999</v>
          </cell>
          <cell r="Q106">
            <v>16.399999999999999</v>
          </cell>
          <cell r="R106">
            <v>20.9</v>
          </cell>
          <cell r="S106">
            <v>20.9</v>
          </cell>
        </row>
        <row r="107">
          <cell r="M107">
            <v>16.399999999999999</v>
          </cell>
          <cell r="N107">
            <v>16.399999999999999</v>
          </cell>
          <cell r="O107">
            <v>16.399999999999999</v>
          </cell>
          <cell r="P107">
            <v>16.399999999999999</v>
          </cell>
          <cell r="Q107">
            <v>16.399999999999999</v>
          </cell>
          <cell r="R107">
            <v>20.9</v>
          </cell>
          <cell r="S107">
            <v>20.9</v>
          </cell>
        </row>
        <row r="108">
          <cell r="M108">
            <v>16.399999999999999</v>
          </cell>
          <cell r="N108">
            <v>16.399999999999999</v>
          </cell>
          <cell r="O108">
            <v>16.399999999999999</v>
          </cell>
          <cell r="P108">
            <v>16.399999999999999</v>
          </cell>
          <cell r="Q108">
            <v>16.399999999999999</v>
          </cell>
          <cell r="R108">
            <v>20.9</v>
          </cell>
          <cell r="S108">
            <v>20.9</v>
          </cell>
        </row>
        <row r="109">
          <cell r="M109">
            <v>16.399999999999999</v>
          </cell>
          <cell r="N109">
            <v>16.399999999999999</v>
          </cell>
          <cell r="O109">
            <v>16.399999999999999</v>
          </cell>
          <cell r="P109">
            <v>16.399999999999999</v>
          </cell>
          <cell r="Q109">
            <v>16.399999999999999</v>
          </cell>
          <cell r="R109">
            <v>20.9</v>
          </cell>
          <cell r="S109">
            <v>20.9</v>
          </cell>
        </row>
        <row r="110">
          <cell r="M110">
            <v>24.9</v>
          </cell>
          <cell r="N110">
            <v>24.9</v>
          </cell>
          <cell r="O110">
            <v>24.9</v>
          </cell>
          <cell r="P110">
            <v>24.9</v>
          </cell>
          <cell r="Q110">
            <v>24.9</v>
          </cell>
          <cell r="R110">
            <v>28.5</v>
          </cell>
          <cell r="S110">
            <v>28.5</v>
          </cell>
        </row>
        <row r="111">
          <cell r="M111">
            <v>24.9</v>
          </cell>
          <cell r="N111">
            <v>24.9</v>
          </cell>
          <cell r="O111">
            <v>24.9</v>
          </cell>
          <cell r="P111">
            <v>24.9</v>
          </cell>
          <cell r="Q111">
            <v>24.9</v>
          </cell>
          <cell r="R111">
            <v>24.05</v>
          </cell>
          <cell r="S111">
            <v>24.05</v>
          </cell>
        </row>
        <row r="116">
          <cell r="M116">
            <v>25.9</v>
          </cell>
          <cell r="N116">
            <v>24.9</v>
          </cell>
          <cell r="O116">
            <v>24.9</v>
          </cell>
          <cell r="P116">
            <v>24.9</v>
          </cell>
          <cell r="Q116">
            <v>24.9</v>
          </cell>
          <cell r="R116">
            <v>28.5</v>
          </cell>
          <cell r="S116">
            <v>28.5</v>
          </cell>
        </row>
        <row r="117">
          <cell r="M117">
            <v>24.9</v>
          </cell>
          <cell r="N117">
            <v>24.9</v>
          </cell>
          <cell r="O117">
            <v>24.9</v>
          </cell>
          <cell r="P117">
            <v>24.9</v>
          </cell>
          <cell r="Q117">
            <v>24.9</v>
          </cell>
          <cell r="R117">
            <v>28.5</v>
          </cell>
          <cell r="S117">
            <v>28.5</v>
          </cell>
        </row>
        <row r="118">
          <cell r="M118">
            <v>24.9</v>
          </cell>
          <cell r="N118">
            <v>24.9</v>
          </cell>
          <cell r="O118">
            <v>24.9</v>
          </cell>
          <cell r="P118">
            <v>24.9</v>
          </cell>
          <cell r="Q118">
            <v>24.9</v>
          </cell>
          <cell r="R118">
            <v>28.5</v>
          </cell>
          <cell r="S118">
            <v>28.5</v>
          </cell>
        </row>
        <row r="119">
          <cell r="M119">
            <v>24.9</v>
          </cell>
          <cell r="N119">
            <v>24.9</v>
          </cell>
          <cell r="O119">
            <v>24.9</v>
          </cell>
          <cell r="P119">
            <v>24.9</v>
          </cell>
          <cell r="Q119">
            <v>24.9</v>
          </cell>
          <cell r="R119">
            <v>28.5</v>
          </cell>
          <cell r="S119">
            <v>28.5</v>
          </cell>
        </row>
        <row r="120">
          <cell r="M120">
            <v>24.9</v>
          </cell>
          <cell r="N120">
            <v>24.9</v>
          </cell>
          <cell r="O120">
            <v>24.9</v>
          </cell>
          <cell r="P120">
            <v>24.9</v>
          </cell>
          <cell r="Q120">
            <v>24.9</v>
          </cell>
          <cell r="R120">
            <v>28.5</v>
          </cell>
          <cell r="S120">
            <v>28.5</v>
          </cell>
        </row>
        <row r="121">
          <cell r="M121">
            <v>24.9</v>
          </cell>
          <cell r="N121">
            <v>24.9</v>
          </cell>
          <cell r="O121">
            <v>24.9</v>
          </cell>
          <cell r="P121">
            <v>24.9</v>
          </cell>
          <cell r="Q121">
            <v>24.9</v>
          </cell>
          <cell r="R121">
            <v>28.5</v>
          </cell>
          <cell r="S121">
            <v>28.5</v>
          </cell>
        </row>
        <row r="122">
          <cell r="M122">
            <v>24.9</v>
          </cell>
          <cell r="N122">
            <v>24.9</v>
          </cell>
          <cell r="O122">
            <v>24.9</v>
          </cell>
          <cell r="P122">
            <v>24.9</v>
          </cell>
          <cell r="Q122">
            <v>24.9</v>
          </cell>
          <cell r="R122">
            <v>28.5</v>
          </cell>
          <cell r="S122">
            <v>28.5</v>
          </cell>
        </row>
        <row r="123">
          <cell r="M123">
            <v>16.399999999999999</v>
          </cell>
          <cell r="N123">
            <v>16.399999999999999</v>
          </cell>
          <cell r="O123">
            <v>16.399999999999999</v>
          </cell>
          <cell r="P123">
            <v>16.399999999999999</v>
          </cell>
          <cell r="Q123">
            <v>16.399999999999999</v>
          </cell>
          <cell r="R123">
            <v>20.9</v>
          </cell>
          <cell r="S123">
            <v>20.9</v>
          </cell>
        </row>
        <row r="124">
          <cell r="M124">
            <v>16.399999999999999</v>
          </cell>
          <cell r="N124">
            <v>16.399999999999999</v>
          </cell>
          <cell r="O124">
            <v>16.399999999999999</v>
          </cell>
          <cell r="P124">
            <v>16.399999999999999</v>
          </cell>
          <cell r="Q124">
            <v>16.399999999999999</v>
          </cell>
          <cell r="R124">
            <v>20.9</v>
          </cell>
          <cell r="S124">
            <v>20.9</v>
          </cell>
        </row>
        <row r="125">
          <cell r="M125">
            <v>16.399999999999999</v>
          </cell>
          <cell r="N125">
            <v>16.399999999999999</v>
          </cell>
          <cell r="O125">
            <v>16.399999999999999</v>
          </cell>
          <cell r="P125">
            <v>16.399999999999999</v>
          </cell>
          <cell r="Q125">
            <v>16.399999999999999</v>
          </cell>
          <cell r="R125">
            <v>20.9</v>
          </cell>
          <cell r="S125">
            <v>20.9</v>
          </cell>
        </row>
        <row r="126">
          <cell r="M126">
            <v>16.399999999999999</v>
          </cell>
          <cell r="N126">
            <v>16.399999999999999</v>
          </cell>
          <cell r="O126">
            <v>16.399999999999999</v>
          </cell>
          <cell r="P126">
            <v>16.399999999999999</v>
          </cell>
          <cell r="Q126">
            <v>16.399999999999999</v>
          </cell>
          <cell r="R126">
            <v>20.9</v>
          </cell>
          <cell r="S126">
            <v>20.9</v>
          </cell>
        </row>
        <row r="127">
          <cell r="M127">
            <v>16.399999999999999</v>
          </cell>
          <cell r="N127">
            <v>16.399999999999999</v>
          </cell>
          <cell r="O127">
            <v>16.399999999999999</v>
          </cell>
          <cell r="P127">
            <v>16.399999999999999</v>
          </cell>
          <cell r="Q127">
            <v>16.399999999999999</v>
          </cell>
          <cell r="R127">
            <v>20.9</v>
          </cell>
          <cell r="S127">
            <v>20.9</v>
          </cell>
        </row>
        <row r="128">
          <cell r="M128">
            <v>24.5</v>
          </cell>
          <cell r="N128">
            <v>24.5</v>
          </cell>
          <cell r="O128">
            <v>24.5</v>
          </cell>
          <cell r="P128">
            <v>24.5</v>
          </cell>
          <cell r="Q128">
            <v>24.5</v>
          </cell>
          <cell r="R128">
            <v>28.5</v>
          </cell>
          <cell r="S128">
            <v>28.5</v>
          </cell>
        </row>
        <row r="129">
          <cell r="M129">
            <v>24.5</v>
          </cell>
          <cell r="N129">
            <v>24.5</v>
          </cell>
          <cell r="O129">
            <v>24.5</v>
          </cell>
          <cell r="P129">
            <v>24.5</v>
          </cell>
          <cell r="Q129">
            <v>24.5</v>
          </cell>
          <cell r="R129">
            <v>28.5</v>
          </cell>
          <cell r="S129">
            <v>28.5</v>
          </cell>
        </row>
        <row r="130">
          <cell r="M130">
            <v>24.5</v>
          </cell>
          <cell r="N130">
            <v>24.5</v>
          </cell>
          <cell r="O130">
            <v>24.5</v>
          </cell>
          <cell r="P130">
            <v>24.5</v>
          </cell>
          <cell r="Q130">
            <v>24.5</v>
          </cell>
          <cell r="R130">
            <v>28.5</v>
          </cell>
          <cell r="S130">
            <v>28.5</v>
          </cell>
        </row>
        <row r="131">
          <cell r="M131">
            <v>24.5</v>
          </cell>
          <cell r="N131">
            <v>24.5</v>
          </cell>
          <cell r="O131">
            <v>24.5</v>
          </cell>
          <cell r="P131">
            <v>24.5</v>
          </cell>
          <cell r="Q131">
            <v>24.5</v>
          </cell>
          <cell r="R131">
            <v>28.5</v>
          </cell>
          <cell r="S131">
            <v>28.5</v>
          </cell>
        </row>
        <row r="132">
          <cell r="M132">
            <v>24.9</v>
          </cell>
          <cell r="N132">
            <v>24.9</v>
          </cell>
          <cell r="O132">
            <v>24.9</v>
          </cell>
          <cell r="P132">
            <v>24.9</v>
          </cell>
          <cell r="Q132">
            <v>24.9</v>
          </cell>
          <cell r="R132">
            <v>28.5</v>
          </cell>
          <cell r="S132">
            <v>28.5</v>
          </cell>
        </row>
        <row r="133">
          <cell r="M133">
            <v>16.399999999999999</v>
          </cell>
          <cell r="N133">
            <v>37.799999999999997</v>
          </cell>
          <cell r="O133">
            <v>37.799999999999997</v>
          </cell>
          <cell r="P133">
            <v>37.799999999999997</v>
          </cell>
          <cell r="Q133">
            <v>37.799999999999997</v>
          </cell>
          <cell r="R133">
            <v>20.9</v>
          </cell>
          <cell r="S133">
            <v>20.9</v>
          </cell>
        </row>
        <row r="134">
          <cell r="M134">
            <v>29.9</v>
          </cell>
          <cell r="N134">
            <v>37.799999999999997</v>
          </cell>
          <cell r="O134">
            <v>37.799999999999997</v>
          </cell>
          <cell r="P134">
            <v>37.799999999999997</v>
          </cell>
          <cell r="Q134">
            <v>37.799999999999997</v>
          </cell>
          <cell r="R134">
            <v>20.9</v>
          </cell>
          <cell r="S134">
            <v>20.9</v>
          </cell>
        </row>
        <row r="135">
          <cell r="M135">
            <v>37.799999999999997</v>
          </cell>
          <cell r="N135">
            <v>37.799999999999997</v>
          </cell>
          <cell r="O135">
            <v>37.799999999999997</v>
          </cell>
          <cell r="P135">
            <v>37.799999999999997</v>
          </cell>
          <cell r="Q135">
            <v>37.799999999999997</v>
          </cell>
          <cell r="R135">
            <v>37.799999999999997</v>
          </cell>
          <cell r="S135">
            <v>37.799999999999997</v>
          </cell>
        </row>
        <row r="136">
          <cell r="M136">
            <v>37.799999999999997</v>
          </cell>
          <cell r="N136">
            <v>37.799999999999997</v>
          </cell>
          <cell r="O136">
            <v>37.799999999999997</v>
          </cell>
          <cell r="P136">
            <v>37.799999999999997</v>
          </cell>
          <cell r="Q136">
            <v>37.799999999999997</v>
          </cell>
          <cell r="R136">
            <v>37.799999999999997</v>
          </cell>
          <cell r="S136">
            <v>37.799999999999997</v>
          </cell>
        </row>
        <row r="137">
          <cell r="M137">
            <v>37.799999999999997</v>
          </cell>
          <cell r="N137">
            <v>37.799999999999997</v>
          </cell>
          <cell r="O137">
            <v>37.799999999999997</v>
          </cell>
          <cell r="P137">
            <v>37.799999999999997</v>
          </cell>
          <cell r="Q137">
            <v>37.799999999999997</v>
          </cell>
          <cell r="R137">
            <v>37.799999999999997</v>
          </cell>
          <cell r="S137">
            <v>37.799999999999997</v>
          </cell>
        </row>
        <row r="138">
          <cell r="M138">
            <v>24.9</v>
          </cell>
          <cell r="N138">
            <v>24.9</v>
          </cell>
          <cell r="O138">
            <v>24.9</v>
          </cell>
          <cell r="P138">
            <v>24.9</v>
          </cell>
          <cell r="Q138">
            <v>24.9</v>
          </cell>
          <cell r="R138">
            <v>28.5</v>
          </cell>
          <cell r="S138">
            <v>28.5</v>
          </cell>
        </row>
        <row r="139">
          <cell r="M139">
            <v>24.9</v>
          </cell>
          <cell r="N139">
            <v>24.9</v>
          </cell>
          <cell r="O139">
            <v>24.9</v>
          </cell>
          <cell r="P139">
            <v>24.9</v>
          </cell>
          <cell r="Q139">
            <v>24.9</v>
          </cell>
          <cell r="R139">
            <v>24.05</v>
          </cell>
          <cell r="S139">
            <v>24.05</v>
          </cell>
        </row>
      </sheetData>
      <sheetData sheetId="6">
        <row r="88">
          <cell r="M88">
            <v>55</v>
          </cell>
          <cell r="N88">
            <v>55</v>
          </cell>
          <cell r="O88">
            <v>55</v>
          </cell>
          <cell r="P88">
            <v>55</v>
          </cell>
          <cell r="Q88">
            <v>55</v>
          </cell>
          <cell r="R88">
            <v>55</v>
          </cell>
          <cell r="S88">
            <v>55</v>
          </cell>
        </row>
        <row r="89">
          <cell r="M89">
            <v>55</v>
          </cell>
          <cell r="N89">
            <v>55</v>
          </cell>
          <cell r="O89">
            <v>55</v>
          </cell>
          <cell r="P89">
            <v>55</v>
          </cell>
          <cell r="Q89">
            <v>55</v>
          </cell>
          <cell r="R89">
            <v>55</v>
          </cell>
          <cell r="S89">
            <v>55</v>
          </cell>
        </row>
        <row r="90">
          <cell r="M90">
            <v>55</v>
          </cell>
          <cell r="N90">
            <v>55</v>
          </cell>
          <cell r="O90">
            <v>55</v>
          </cell>
          <cell r="P90">
            <v>55</v>
          </cell>
          <cell r="Q90">
            <v>55</v>
          </cell>
          <cell r="R90">
            <v>55</v>
          </cell>
          <cell r="S90">
            <v>55</v>
          </cell>
        </row>
        <row r="91">
          <cell r="M91">
            <v>55</v>
          </cell>
          <cell r="N91">
            <v>55</v>
          </cell>
          <cell r="O91">
            <v>55</v>
          </cell>
          <cell r="P91">
            <v>55</v>
          </cell>
          <cell r="Q91">
            <v>55</v>
          </cell>
          <cell r="R91">
            <v>55</v>
          </cell>
          <cell r="S91">
            <v>55</v>
          </cell>
        </row>
        <row r="92">
          <cell r="M92">
            <v>55</v>
          </cell>
          <cell r="N92">
            <v>55</v>
          </cell>
          <cell r="O92">
            <v>55</v>
          </cell>
          <cell r="P92">
            <v>55</v>
          </cell>
          <cell r="Q92">
            <v>55</v>
          </cell>
          <cell r="R92">
            <v>55</v>
          </cell>
          <cell r="S92">
            <v>55</v>
          </cell>
        </row>
        <row r="93">
          <cell r="M93">
            <v>55</v>
          </cell>
          <cell r="N93">
            <v>55</v>
          </cell>
          <cell r="O93">
            <v>55</v>
          </cell>
          <cell r="P93">
            <v>55</v>
          </cell>
          <cell r="Q93">
            <v>55</v>
          </cell>
          <cell r="R93">
            <v>55</v>
          </cell>
          <cell r="S93">
            <v>55</v>
          </cell>
        </row>
        <row r="94">
          <cell r="M94">
            <v>45</v>
          </cell>
          <cell r="N94">
            <v>45</v>
          </cell>
          <cell r="O94">
            <v>45</v>
          </cell>
          <cell r="P94">
            <v>45</v>
          </cell>
          <cell r="Q94">
            <v>45</v>
          </cell>
          <cell r="R94">
            <v>45</v>
          </cell>
          <cell r="S94">
            <v>45</v>
          </cell>
        </row>
        <row r="95">
          <cell r="M95">
            <v>45</v>
          </cell>
          <cell r="N95">
            <v>45</v>
          </cell>
          <cell r="O95">
            <v>45</v>
          </cell>
          <cell r="P95">
            <v>45</v>
          </cell>
          <cell r="Q95">
            <v>45</v>
          </cell>
          <cell r="R95">
            <v>45</v>
          </cell>
          <cell r="S95">
            <v>45</v>
          </cell>
        </row>
        <row r="96">
          <cell r="M96">
            <v>45</v>
          </cell>
          <cell r="N96">
            <v>45</v>
          </cell>
          <cell r="O96">
            <v>45</v>
          </cell>
          <cell r="P96">
            <v>45</v>
          </cell>
          <cell r="Q96">
            <v>45</v>
          </cell>
          <cell r="R96">
            <v>45</v>
          </cell>
          <cell r="S96">
            <v>45</v>
          </cell>
        </row>
        <row r="97">
          <cell r="M97">
            <v>45</v>
          </cell>
          <cell r="N97">
            <v>45</v>
          </cell>
          <cell r="O97">
            <v>45</v>
          </cell>
          <cell r="P97">
            <v>45</v>
          </cell>
          <cell r="Q97">
            <v>45</v>
          </cell>
          <cell r="R97">
            <v>45</v>
          </cell>
          <cell r="S97">
            <v>45</v>
          </cell>
        </row>
        <row r="98">
          <cell r="M98">
            <v>45</v>
          </cell>
          <cell r="N98">
            <v>45</v>
          </cell>
          <cell r="O98">
            <v>45</v>
          </cell>
          <cell r="P98">
            <v>45</v>
          </cell>
          <cell r="Q98">
            <v>45</v>
          </cell>
          <cell r="R98">
            <v>45</v>
          </cell>
          <cell r="S98">
            <v>45</v>
          </cell>
        </row>
        <row r="99">
          <cell r="M99">
            <v>45</v>
          </cell>
          <cell r="N99">
            <v>45</v>
          </cell>
          <cell r="O99">
            <v>45</v>
          </cell>
          <cell r="P99">
            <v>45</v>
          </cell>
          <cell r="Q99">
            <v>45</v>
          </cell>
          <cell r="R99">
            <v>45</v>
          </cell>
          <cell r="S99">
            <v>45</v>
          </cell>
        </row>
        <row r="100">
          <cell r="M100">
            <v>45</v>
          </cell>
          <cell r="N100">
            <v>45</v>
          </cell>
          <cell r="O100">
            <v>45</v>
          </cell>
          <cell r="P100">
            <v>45</v>
          </cell>
          <cell r="Q100">
            <v>45</v>
          </cell>
          <cell r="R100">
            <v>45</v>
          </cell>
          <cell r="S100">
            <v>45</v>
          </cell>
        </row>
        <row r="101">
          <cell r="M101">
            <v>45</v>
          </cell>
          <cell r="N101">
            <v>45</v>
          </cell>
          <cell r="O101">
            <v>45</v>
          </cell>
          <cell r="P101">
            <v>45</v>
          </cell>
          <cell r="Q101">
            <v>45</v>
          </cell>
          <cell r="R101">
            <v>45</v>
          </cell>
          <cell r="S101">
            <v>45</v>
          </cell>
        </row>
        <row r="102">
          <cell r="M102">
            <v>45</v>
          </cell>
          <cell r="N102">
            <v>45</v>
          </cell>
          <cell r="O102">
            <v>45</v>
          </cell>
          <cell r="P102">
            <v>45</v>
          </cell>
          <cell r="Q102">
            <v>45</v>
          </cell>
          <cell r="R102">
            <v>45</v>
          </cell>
          <cell r="S102">
            <v>45</v>
          </cell>
        </row>
        <row r="103">
          <cell r="M103">
            <v>45</v>
          </cell>
          <cell r="N103">
            <v>45</v>
          </cell>
          <cell r="O103">
            <v>45</v>
          </cell>
          <cell r="P103">
            <v>45</v>
          </cell>
          <cell r="Q103">
            <v>45</v>
          </cell>
          <cell r="R103">
            <v>45</v>
          </cell>
          <cell r="S103">
            <v>45</v>
          </cell>
        </row>
        <row r="104">
          <cell r="M104">
            <v>45</v>
          </cell>
          <cell r="N104">
            <v>45</v>
          </cell>
          <cell r="O104">
            <v>45</v>
          </cell>
          <cell r="P104">
            <v>45</v>
          </cell>
          <cell r="Q104">
            <v>45</v>
          </cell>
          <cell r="R104">
            <v>45</v>
          </cell>
          <cell r="S104">
            <v>45</v>
          </cell>
        </row>
        <row r="105">
          <cell r="M105">
            <v>45</v>
          </cell>
          <cell r="N105">
            <v>45</v>
          </cell>
          <cell r="O105">
            <v>45</v>
          </cell>
          <cell r="P105">
            <v>45</v>
          </cell>
          <cell r="Q105">
            <v>45</v>
          </cell>
          <cell r="R105">
            <v>45</v>
          </cell>
          <cell r="S105">
            <v>45</v>
          </cell>
        </row>
        <row r="106">
          <cell r="M106">
            <v>45</v>
          </cell>
          <cell r="N106">
            <v>45</v>
          </cell>
          <cell r="O106">
            <v>45</v>
          </cell>
          <cell r="P106">
            <v>45</v>
          </cell>
          <cell r="Q106">
            <v>45</v>
          </cell>
          <cell r="R106">
            <v>45</v>
          </cell>
          <cell r="S106">
            <v>45</v>
          </cell>
        </row>
        <row r="107">
          <cell r="M107">
            <v>45</v>
          </cell>
          <cell r="N107">
            <v>45</v>
          </cell>
          <cell r="O107">
            <v>45</v>
          </cell>
          <cell r="P107">
            <v>45</v>
          </cell>
          <cell r="Q107">
            <v>45</v>
          </cell>
          <cell r="R107">
            <v>45</v>
          </cell>
          <cell r="S107">
            <v>45</v>
          </cell>
        </row>
        <row r="108">
          <cell r="M108">
            <v>45</v>
          </cell>
          <cell r="N108">
            <v>45</v>
          </cell>
          <cell r="O108">
            <v>45</v>
          </cell>
          <cell r="P108">
            <v>45</v>
          </cell>
          <cell r="Q108">
            <v>45</v>
          </cell>
          <cell r="R108">
            <v>45</v>
          </cell>
          <cell r="S108">
            <v>45</v>
          </cell>
        </row>
        <row r="109">
          <cell r="M109">
            <v>45</v>
          </cell>
          <cell r="N109">
            <v>45</v>
          </cell>
          <cell r="O109">
            <v>45</v>
          </cell>
          <cell r="P109">
            <v>45</v>
          </cell>
          <cell r="Q109">
            <v>45</v>
          </cell>
          <cell r="R109">
            <v>45</v>
          </cell>
          <cell r="S109">
            <v>45</v>
          </cell>
        </row>
        <row r="110">
          <cell r="M110">
            <v>55</v>
          </cell>
          <cell r="N110">
            <v>55</v>
          </cell>
          <cell r="O110">
            <v>55</v>
          </cell>
          <cell r="P110">
            <v>55</v>
          </cell>
          <cell r="Q110">
            <v>55</v>
          </cell>
          <cell r="R110">
            <v>55</v>
          </cell>
          <cell r="S110">
            <v>55</v>
          </cell>
        </row>
        <row r="111">
          <cell r="M111">
            <v>65</v>
          </cell>
          <cell r="N111">
            <v>65</v>
          </cell>
          <cell r="O111">
            <v>65</v>
          </cell>
          <cell r="P111">
            <v>65</v>
          </cell>
          <cell r="Q111">
            <v>65</v>
          </cell>
          <cell r="R111">
            <v>65</v>
          </cell>
          <cell r="S111">
            <v>65</v>
          </cell>
        </row>
      </sheetData>
      <sheetData sheetId="7" refreshError="1"/>
      <sheetData sheetId="8" refreshError="1"/>
      <sheetData sheetId="9" refreshError="1"/>
      <sheetData sheetId="10">
        <row r="88">
          <cell r="M88">
            <v>25.9</v>
          </cell>
          <cell r="N88">
            <v>24.9</v>
          </cell>
          <cell r="O88">
            <v>24.9</v>
          </cell>
          <cell r="P88">
            <v>24.9</v>
          </cell>
          <cell r="Q88">
            <v>24.9</v>
          </cell>
          <cell r="R88">
            <v>28.5</v>
          </cell>
          <cell r="S88">
            <v>28.5</v>
          </cell>
        </row>
        <row r="89">
          <cell r="M89">
            <v>24.9</v>
          </cell>
          <cell r="N89">
            <v>24.9</v>
          </cell>
          <cell r="O89">
            <v>24.9</v>
          </cell>
          <cell r="P89">
            <v>24.9</v>
          </cell>
          <cell r="Q89">
            <v>24.9</v>
          </cell>
          <cell r="R89">
            <v>28.5</v>
          </cell>
          <cell r="S89">
            <v>28.5</v>
          </cell>
        </row>
        <row r="90">
          <cell r="M90">
            <v>24.9</v>
          </cell>
          <cell r="N90">
            <v>24.9</v>
          </cell>
          <cell r="O90">
            <v>24.9</v>
          </cell>
          <cell r="P90">
            <v>24.9</v>
          </cell>
          <cell r="Q90">
            <v>24.9</v>
          </cell>
          <cell r="R90">
            <v>28.5</v>
          </cell>
          <cell r="S90">
            <v>28.5</v>
          </cell>
        </row>
        <row r="91">
          <cell r="M91">
            <v>24.9</v>
          </cell>
          <cell r="N91">
            <v>24.9</v>
          </cell>
          <cell r="O91">
            <v>24.9</v>
          </cell>
          <cell r="P91">
            <v>24.9</v>
          </cell>
          <cell r="Q91">
            <v>24.9</v>
          </cell>
          <cell r="R91">
            <v>28.5</v>
          </cell>
          <cell r="S91">
            <v>28.5</v>
          </cell>
        </row>
        <row r="92">
          <cell r="M92">
            <v>24.9</v>
          </cell>
          <cell r="N92">
            <v>24.9</v>
          </cell>
          <cell r="O92">
            <v>24.9</v>
          </cell>
          <cell r="P92">
            <v>24.9</v>
          </cell>
          <cell r="Q92">
            <v>24.9</v>
          </cell>
          <cell r="R92">
            <v>28.5</v>
          </cell>
          <cell r="S92">
            <v>28.5</v>
          </cell>
        </row>
        <row r="93">
          <cell r="M93">
            <v>24.9</v>
          </cell>
          <cell r="N93">
            <v>24.9</v>
          </cell>
          <cell r="O93">
            <v>24.9</v>
          </cell>
          <cell r="P93">
            <v>24.9</v>
          </cell>
          <cell r="Q93">
            <v>24.9</v>
          </cell>
          <cell r="R93">
            <v>28.5</v>
          </cell>
          <cell r="S93">
            <v>28.5</v>
          </cell>
        </row>
        <row r="94">
          <cell r="M94">
            <v>24.9</v>
          </cell>
          <cell r="N94">
            <v>24.9</v>
          </cell>
          <cell r="O94">
            <v>24.9</v>
          </cell>
          <cell r="P94">
            <v>24.9</v>
          </cell>
          <cell r="Q94">
            <v>24.9</v>
          </cell>
          <cell r="R94">
            <v>28.5</v>
          </cell>
          <cell r="S94">
            <v>28.5</v>
          </cell>
        </row>
        <row r="95">
          <cell r="M95">
            <v>16.399999999999999</v>
          </cell>
          <cell r="N95">
            <v>16.399999999999999</v>
          </cell>
          <cell r="O95">
            <v>16.399999999999999</v>
          </cell>
          <cell r="P95">
            <v>16.399999999999999</v>
          </cell>
          <cell r="Q95">
            <v>16.399999999999999</v>
          </cell>
          <cell r="R95">
            <v>20.9</v>
          </cell>
          <cell r="S95">
            <v>20.9</v>
          </cell>
        </row>
        <row r="96">
          <cell r="M96">
            <v>16.399999999999999</v>
          </cell>
          <cell r="N96">
            <v>16.399999999999999</v>
          </cell>
          <cell r="O96">
            <v>16.399999999999999</v>
          </cell>
          <cell r="P96">
            <v>16.399999999999999</v>
          </cell>
          <cell r="Q96">
            <v>16.399999999999999</v>
          </cell>
          <cell r="R96">
            <v>20.9</v>
          </cell>
          <cell r="S96">
            <v>20.9</v>
          </cell>
        </row>
        <row r="97">
          <cell r="M97">
            <v>16.399999999999999</v>
          </cell>
          <cell r="N97">
            <v>16.399999999999999</v>
          </cell>
          <cell r="O97">
            <v>16.399999999999999</v>
          </cell>
          <cell r="P97">
            <v>16.399999999999999</v>
          </cell>
          <cell r="Q97">
            <v>16.399999999999999</v>
          </cell>
          <cell r="R97">
            <v>20.9</v>
          </cell>
          <cell r="S97">
            <v>20.9</v>
          </cell>
        </row>
        <row r="98">
          <cell r="M98">
            <v>16.399999999999999</v>
          </cell>
          <cell r="N98">
            <v>16.399999999999999</v>
          </cell>
          <cell r="O98">
            <v>16.399999999999999</v>
          </cell>
          <cell r="P98">
            <v>16.399999999999999</v>
          </cell>
          <cell r="Q98">
            <v>16.399999999999999</v>
          </cell>
          <cell r="R98">
            <v>20.9</v>
          </cell>
          <cell r="S98">
            <v>20.9</v>
          </cell>
        </row>
        <row r="99">
          <cell r="M99">
            <v>16.399999999999999</v>
          </cell>
          <cell r="N99">
            <v>16.399999999999999</v>
          </cell>
          <cell r="O99">
            <v>16.399999999999999</v>
          </cell>
          <cell r="P99">
            <v>16.399999999999999</v>
          </cell>
          <cell r="Q99">
            <v>16.399999999999999</v>
          </cell>
          <cell r="R99">
            <v>20.9</v>
          </cell>
          <cell r="S99">
            <v>20.9</v>
          </cell>
        </row>
        <row r="100">
          <cell r="M100">
            <v>24.5</v>
          </cell>
          <cell r="N100">
            <v>24.5</v>
          </cell>
          <cell r="O100">
            <v>24.5</v>
          </cell>
          <cell r="P100">
            <v>24.5</v>
          </cell>
          <cell r="Q100">
            <v>24.5</v>
          </cell>
          <cell r="R100">
            <v>28.5</v>
          </cell>
          <cell r="S100">
            <v>28.5</v>
          </cell>
        </row>
        <row r="101">
          <cell r="M101">
            <v>24.5</v>
          </cell>
          <cell r="N101">
            <v>24.5</v>
          </cell>
          <cell r="O101">
            <v>24.5</v>
          </cell>
          <cell r="P101">
            <v>24.5</v>
          </cell>
          <cell r="Q101">
            <v>24.5</v>
          </cell>
          <cell r="R101">
            <v>28.5</v>
          </cell>
          <cell r="S101">
            <v>28.5</v>
          </cell>
        </row>
        <row r="102">
          <cell r="M102">
            <v>24.5</v>
          </cell>
          <cell r="N102">
            <v>24.5</v>
          </cell>
          <cell r="O102">
            <v>24.5</v>
          </cell>
          <cell r="P102">
            <v>24.5</v>
          </cell>
          <cell r="Q102">
            <v>24.5</v>
          </cell>
          <cell r="R102">
            <v>28.5</v>
          </cell>
          <cell r="S102">
            <v>28.5</v>
          </cell>
        </row>
        <row r="103">
          <cell r="M103">
            <v>24.5</v>
          </cell>
          <cell r="N103">
            <v>24.5</v>
          </cell>
          <cell r="O103">
            <v>24.5</v>
          </cell>
          <cell r="P103">
            <v>24.5</v>
          </cell>
          <cell r="Q103">
            <v>24.5</v>
          </cell>
          <cell r="R103">
            <v>28.5</v>
          </cell>
          <cell r="S103">
            <v>28.5</v>
          </cell>
        </row>
        <row r="104">
          <cell r="M104">
            <v>24.9</v>
          </cell>
          <cell r="N104">
            <v>24.9</v>
          </cell>
          <cell r="O104">
            <v>24.9</v>
          </cell>
          <cell r="P104">
            <v>24.9</v>
          </cell>
          <cell r="Q104">
            <v>24.9</v>
          </cell>
          <cell r="R104">
            <v>28.5</v>
          </cell>
          <cell r="S104">
            <v>28.5</v>
          </cell>
        </row>
        <row r="105">
          <cell r="M105">
            <v>16.399999999999999</v>
          </cell>
          <cell r="N105">
            <v>16.399999999999999</v>
          </cell>
          <cell r="O105">
            <v>16.399999999999999</v>
          </cell>
          <cell r="P105">
            <v>16.399999999999999</v>
          </cell>
          <cell r="Q105">
            <v>16.399999999999999</v>
          </cell>
          <cell r="R105">
            <v>20.9</v>
          </cell>
          <cell r="S105">
            <v>20.9</v>
          </cell>
        </row>
        <row r="106">
          <cell r="M106">
            <v>16.399999999999999</v>
          </cell>
          <cell r="N106">
            <v>16.399999999999999</v>
          </cell>
          <cell r="O106">
            <v>16.399999999999999</v>
          </cell>
          <cell r="P106">
            <v>16.399999999999999</v>
          </cell>
          <cell r="Q106">
            <v>16.399999999999999</v>
          </cell>
          <cell r="R106">
            <v>20.9</v>
          </cell>
          <cell r="S106">
            <v>20.9</v>
          </cell>
        </row>
        <row r="107">
          <cell r="M107">
            <v>16.399999999999999</v>
          </cell>
          <cell r="N107">
            <v>16.399999999999999</v>
          </cell>
          <cell r="O107">
            <v>16.399999999999999</v>
          </cell>
          <cell r="P107">
            <v>16.399999999999999</v>
          </cell>
          <cell r="Q107">
            <v>16.399999999999999</v>
          </cell>
          <cell r="R107">
            <v>20.9</v>
          </cell>
          <cell r="S107">
            <v>20.9</v>
          </cell>
        </row>
        <row r="108">
          <cell r="M108">
            <v>16.399999999999999</v>
          </cell>
          <cell r="N108">
            <v>16.399999999999999</v>
          </cell>
          <cell r="O108">
            <v>16.399999999999999</v>
          </cell>
          <cell r="P108">
            <v>16.399999999999999</v>
          </cell>
          <cell r="Q108">
            <v>16.399999999999999</v>
          </cell>
          <cell r="R108">
            <v>20.9</v>
          </cell>
          <cell r="S108">
            <v>20.9</v>
          </cell>
        </row>
        <row r="109">
          <cell r="M109">
            <v>16.399999999999999</v>
          </cell>
          <cell r="N109">
            <v>16.399999999999999</v>
          </cell>
          <cell r="O109">
            <v>16.399999999999999</v>
          </cell>
          <cell r="P109">
            <v>16.399999999999999</v>
          </cell>
          <cell r="Q109">
            <v>16.399999999999999</v>
          </cell>
          <cell r="R109">
            <v>20.9</v>
          </cell>
          <cell r="S109">
            <v>20.9</v>
          </cell>
        </row>
        <row r="110">
          <cell r="M110">
            <v>24.9</v>
          </cell>
          <cell r="N110">
            <v>24.9</v>
          </cell>
          <cell r="O110">
            <v>24.9</v>
          </cell>
          <cell r="P110">
            <v>24.9</v>
          </cell>
          <cell r="Q110">
            <v>24.9</v>
          </cell>
          <cell r="R110">
            <v>28.5</v>
          </cell>
          <cell r="S110">
            <v>28.5</v>
          </cell>
        </row>
        <row r="111">
          <cell r="M111">
            <v>24.9</v>
          </cell>
          <cell r="N111">
            <v>24.9</v>
          </cell>
          <cell r="O111">
            <v>24.9</v>
          </cell>
          <cell r="P111">
            <v>24.9</v>
          </cell>
          <cell r="Q111">
            <v>24.9</v>
          </cell>
          <cell r="R111">
            <v>24.05</v>
          </cell>
          <cell r="S111">
            <v>24.05</v>
          </cell>
        </row>
        <row r="116">
          <cell r="M116">
            <v>25.9</v>
          </cell>
          <cell r="N116">
            <v>24.9</v>
          </cell>
          <cell r="O116">
            <v>24.9</v>
          </cell>
          <cell r="P116">
            <v>24.9</v>
          </cell>
          <cell r="Q116">
            <v>24.9</v>
          </cell>
          <cell r="R116">
            <v>28.5</v>
          </cell>
          <cell r="S116">
            <v>28.5</v>
          </cell>
        </row>
        <row r="117">
          <cell r="M117">
            <v>24.9</v>
          </cell>
          <cell r="N117">
            <v>24.9</v>
          </cell>
          <cell r="O117">
            <v>24.9</v>
          </cell>
          <cell r="P117">
            <v>24.9</v>
          </cell>
          <cell r="Q117">
            <v>24.9</v>
          </cell>
          <cell r="R117">
            <v>28.5</v>
          </cell>
          <cell r="S117">
            <v>28.5</v>
          </cell>
        </row>
        <row r="118">
          <cell r="M118">
            <v>24.9</v>
          </cell>
          <cell r="N118">
            <v>24.9</v>
          </cell>
          <cell r="O118">
            <v>24.9</v>
          </cell>
          <cell r="P118">
            <v>24.9</v>
          </cell>
          <cell r="Q118">
            <v>24.9</v>
          </cell>
          <cell r="R118">
            <v>28.5</v>
          </cell>
          <cell r="S118">
            <v>28.5</v>
          </cell>
        </row>
        <row r="119">
          <cell r="M119">
            <v>24.9</v>
          </cell>
          <cell r="N119">
            <v>24.9</v>
          </cell>
          <cell r="O119">
            <v>24.9</v>
          </cell>
          <cell r="P119">
            <v>24.9</v>
          </cell>
          <cell r="Q119">
            <v>24.9</v>
          </cell>
          <cell r="R119">
            <v>28.5</v>
          </cell>
          <cell r="S119">
            <v>28.5</v>
          </cell>
        </row>
        <row r="120">
          <cell r="M120">
            <v>24.9</v>
          </cell>
          <cell r="N120">
            <v>24.9</v>
          </cell>
          <cell r="O120">
            <v>24.9</v>
          </cell>
          <cell r="P120">
            <v>24.9</v>
          </cell>
          <cell r="Q120">
            <v>24.9</v>
          </cell>
          <cell r="R120">
            <v>28.5</v>
          </cell>
          <cell r="S120">
            <v>28.5</v>
          </cell>
        </row>
        <row r="121">
          <cell r="M121">
            <v>24.9</v>
          </cell>
          <cell r="N121">
            <v>24.9</v>
          </cell>
          <cell r="O121">
            <v>24.9</v>
          </cell>
          <cell r="P121">
            <v>24.9</v>
          </cell>
          <cell r="Q121">
            <v>24.9</v>
          </cell>
          <cell r="R121">
            <v>28.5</v>
          </cell>
          <cell r="S121">
            <v>28.5</v>
          </cell>
        </row>
        <row r="122">
          <cell r="M122">
            <v>24.9</v>
          </cell>
          <cell r="N122">
            <v>24.9</v>
          </cell>
          <cell r="O122">
            <v>24.9</v>
          </cell>
          <cell r="P122">
            <v>24.9</v>
          </cell>
          <cell r="Q122">
            <v>24.9</v>
          </cell>
          <cell r="R122">
            <v>28.5</v>
          </cell>
          <cell r="S122">
            <v>28.5</v>
          </cell>
        </row>
        <row r="123">
          <cell r="M123">
            <v>16.399999999999999</v>
          </cell>
          <cell r="N123">
            <v>16.399999999999999</v>
          </cell>
          <cell r="O123">
            <v>16.399999999999999</v>
          </cell>
          <cell r="P123">
            <v>16.399999999999999</v>
          </cell>
          <cell r="Q123">
            <v>16.399999999999999</v>
          </cell>
          <cell r="R123">
            <v>20.9</v>
          </cell>
          <cell r="S123">
            <v>20.9</v>
          </cell>
        </row>
        <row r="124">
          <cell r="M124">
            <v>16.399999999999999</v>
          </cell>
          <cell r="N124">
            <v>16.399999999999999</v>
          </cell>
          <cell r="O124">
            <v>16.399999999999999</v>
          </cell>
          <cell r="P124">
            <v>16.399999999999999</v>
          </cell>
          <cell r="Q124">
            <v>16.399999999999999</v>
          </cell>
          <cell r="R124">
            <v>20.9</v>
          </cell>
          <cell r="S124">
            <v>20.9</v>
          </cell>
        </row>
        <row r="125">
          <cell r="M125">
            <v>16.399999999999999</v>
          </cell>
          <cell r="N125">
            <v>16.399999999999999</v>
          </cell>
          <cell r="O125">
            <v>16.399999999999999</v>
          </cell>
          <cell r="P125">
            <v>16.399999999999999</v>
          </cell>
          <cell r="Q125">
            <v>16.399999999999999</v>
          </cell>
          <cell r="R125">
            <v>20.9</v>
          </cell>
          <cell r="S125">
            <v>20.9</v>
          </cell>
        </row>
        <row r="126">
          <cell r="M126">
            <v>16.399999999999999</v>
          </cell>
          <cell r="N126">
            <v>16.399999999999999</v>
          </cell>
          <cell r="O126">
            <v>16.399999999999999</v>
          </cell>
          <cell r="P126">
            <v>16.399999999999999</v>
          </cell>
          <cell r="Q126">
            <v>16.399999999999999</v>
          </cell>
          <cell r="R126">
            <v>20.9</v>
          </cell>
          <cell r="S126">
            <v>20.9</v>
          </cell>
        </row>
        <row r="127">
          <cell r="M127">
            <v>16.399999999999999</v>
          </cell>
          <cell r="N127">
            <v>16.399999999999999</v>
          </cell>
          <cell r="O127">
            <v>16.399999999999999</v>
          </cell>
          <cell r="P127">
            <v>16.399999999999999</v>
          </cell>
          <cell r="Q127">
            <v>16.399999999999999</v>
          </cell>
          <cell r="R127">
            <v>20.9</v>
          </cell>
          <cell r="S127">
            <v>20.9</v>
          </cell>
        </row>
        <row r="128">
          <cell r="M128">
            <v>24.5</v>
          </cell>
          <cell r="N128">
            <v>24.5</v>
          </cell>
          <cell r="O128">
            <v>24.5</v>
          </cell>
          <cell r="P128">
            <v>24.5</v>
          </cell>
          <cell r="Q128">
            <v>24.5</v>
          </cell>
          <cell r="R128">
            <v>28.5</v>
          </cell>
          <cell r="S128">
            <v>28.5</v>
          </cell>
        </row>
        <row r="129">
          <cell r="M129">
            <v>24.5</v>
          </cell>
          <cell r="N129">
            <v>24.5</v>
          </cell>
          <cell r="O129">
            <v>24.5</v>
          </cell>
          <cell r="P129">
            <v>24.5</v>
          </cell>
          <cell r="Q129">
            <v>24.5</v>
          </cell>
          <cell r="R129">
            <v>28.5</v>
          </cell>
          <cell r="S129">
            <v>28.5</v>
          </cell>
        </row>
        <row r="130">
          <cell r="M130">
            <v>24.5</v>
          </cell>
          <cell r="N130">
            <v>24.5</v>
          </cell>
          <cell r="O130">
            <v>24.5</v>
          </cell>
          <cell r="P130">
            <v>24.5</v>
          </cell>
          <cell r="Q130">
            <v>24.5</v>
          </cell>
          <cell r="R130">
            <v>28.5</v>
          </cell>
          <cell r="S130">
            <v>28.5</v>
          </cell>
        </row>
        <row r="131">
          <cell r="M131">
            <v>24.5</v>
          </cell>
          <cell r="N131">
            <v>24.5</v>
          </cell>
          <cell r="O131">
            <v>24.5</v>
          </cell>
          <cell r="P131">
            <v>24.5</v>
          </cell>
          <cell r="Q131">
            <v>24.5</v>
          </cell>
          <cell r="R131">
            <v>28.5</v>
          </cell>
          <cell r="S131">
            <v>28.5</v>
          </cell>
        </row>
        <row r="132">
          <cell r="M132">
            <v>24.9</v>
          </cell>
          <cell r="N132">
            <v>24.9</v>
          </cell>
          <cell r="O132">
            <v>24.9</v>
          </cell>
          <cell r="P132">
            <v>24.9</v>
          </cell>
          <cell r="Q132">
            <v>24.9</v>
          </cell>
          <cell r="R132">
            <v>28.5</v>
          </cell>
          <cell r="S132">
            <v>28.5</v>
          </cell>
        </row>
        <row r="133">
          <cell r="M133">
            <v>16.399999999999999</v>
          </cell>
          <cell r="N133">
            <v>16.399999999999999</v>
          </cell>
          <cell r="O133">
            <v>16.399999999999999</v>
          </cell>
          <cell r="P133">
            <v>16.399999999999999</v>
          </cell>
          <cell r="Q133">
            <v>16.399999999999999</v>
          </cell>
          <cell r="R133">
            <v>20.9</v>
          </cell>
          <cell r="S133">
            <v>20.9</v>
          </cell>
        </row>
        <row r="134">
          <cell r="M134">
            <v>16.399999999999999</v>
          </cell>
          <cell r="N134">
            <v>16.399999999999999</v>
          </cell>
          <cell r="O134">
            <v>16.399999999999999</v>
          </cell>
          <cell r="P134">
            <v>16.399999999999999</v>
          </cell>
          <cell r="Q134">
            <v>16.399999999999999</v>
          </cell>
          <cell r="R134">
            <v>20.9</v>
          </cell>
          <cell r="S134">
            <v>20.9</v>
          </cell>
        </row>
        <row r="135">
          <cell r="M135">
            <v>16.399999999999999</v>
          </cell>
          <cell r="N135">
            <v>16.399999999999999</v>
          </cell>
          <cell r="O135">
            <v>16.399999999999999</v>
          </cell>
          <cell r="P135">
            <v>16.399999999999999</v>
          </cell>
          <cell r="Q135">
            <v>16.399999999999999</v>
          </cell>
          <cell r="R135">
            <v>20.9</v>
          </cell>
          <cell r="S135">
            <v>20.9</v>
          </cell>
        </row>
        <row r="136">
          <cell r="M136">
            <v>16.399999999999999</v>
          </cell>
          <cell r="N136">
            <v>16.399999999999999</v>
          </cell>
          <cell r="O136">
            <v>16.399999999999999</v>
          </cell>
          <cell r="P136">
            <v>16.399999999999999</v>
          </cell>
          <cell r="Q136">
            <v>16.399999999999999</v>
          </cell>
          <cell r="R136">
            <v>20.9</v>
          </cell>
          <cell r="S136">
            <v>20.9</v>
          </cell>
        </row>
        <row r="137">
          <cell r="M137">
            <v>16.399999999999999</v>
          </cell>
          <cell r="N137">
            <v>16.399999999999999</v>
          </cell>
          <cell r="O137">
            <v>16.399999999999999</v>
          </cell>
          <cell r="P137">
            <v>16.399999999999999</v>
          </cell>
          <cell r="Q137">
            <v>16.399999999999999</v>
          </cell>
          <cell r="R137">
            <v>20.9</v>
          </cell>
          <cell r="S137">
            <v>20.9</v>
          </cell>
        </row>
        <row r="138">
          <cell r="M138">
            <v>24.9</v>
          </cell>
          <cell r="N138">
            <v>24.9</v>
          </cell>
          <cell r="O138">
            <v>24.9</v>
          </cell>
          <cell r="P138">
            <v>24.9</v>
          </cell>
          <cell r="Q138">
            <v>24.9</v>
          </cell>
          <cell r="R138">
            <v>28.5</v>
          </cell>
          <cell r="S138">
            <v>28.5</v>
          </cell>
        </row>
        <row r="139">
          <cell r="M139">
            <v>24.9</v>
          </cell>
          <cell r="N139">
            <v>24.9</v>
          </cell>
          <cell r="O139">
            <v>24.9</v>
          </cell>
          <cell r="P139">
            <v>24.9</v>
          </cell>
          <cell r="Q139">
            <v>24.9</v>
          </cell>
          <cell r="R139">
            <v>24.05</v>
          </cell>
          <cell r="S139">
            <v>24.05</v>
          </cell>
        </row>
      </sheetData>
      <sheetData sheetId="11">
        <row r="10">
          <cell r="N10" t="str">
            <v>Ayen AS Energji</v>
          </cell>
          <cell r="O10" t="str">
            <v>Ayen AS Energji</v>
          </cell>
          <cell r="P10" t="str">
            <v>Ayen AS Energji</v>
          </cell>
          <cell r="Q10" t="str">
            <v>Ayen AS Energji</v>
          </cell>
          <cell r="R10" t="str">
            <v>Ayen AS Energji</v>
          </cell>
        </row>
        <row r="11">
          <cell r="N11" t="str">
            <v>Devoll Hydropower</v>
          </cell>
          <cell r="O11" t="str">
            <v>Devoll Hydropower</v>
          </cell>
          <cell r="P11" t="str">
            <v>Devoll Hydropower</v>
          </cell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</row>
        <row r="12">
          <cell r="N12" t="str">
            <v>KESH</v>
          </cell>
          <cell r="O12" t="str">
            <v>KESH</v>
          </cell>
          <cell r="P12" t="str">
            <v>KESH</v>
          </cell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J15" sqref="J1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[1]Pjesëmarrja!N10</f>
        <v>Ayen AS Energji</v>
      </c>
      <c r="C3" s="16"/>
      <c r="D3" s="17"/>
      <c r="E3"/>
      <c r="F3"/>
      <c r="G3"/>
      <c r="H3"/>
      <c r="I3"/>
    </row>
    <row r="4" spans="2:9" x14ac:dyDescent="0.25">
      <c r="B4" s="15" t="str">
        <f>[1]Pjesëmarrja!N11</f>
        <v>Devoll Hydropower</v>
      </c>
      <c r="C4" s="16"/>
      <c r="D4" s="17"/>
      <c r="E4"/>
      <c r="F4"/>
      <c r="G4"/>
      <c r="H4"/>
      <c r="I4"/>
    </row>
    <row r="5" spans="2:9" x14ac:dyDescent="0.25">
      <c r="B5" s="15" t="str">
        <f>[1]Pjesëmarrja!N12</f>
        <v>KESH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1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2:9" x14ac:dyDescent="0.25">
      <c r="B9" s="4" t="s">
        <v>10</v>
      </c>
      <c r="C9" s="5">
        <f>('[1]Kapaciteti i Kërkuar'!M4)</f>
        <v>55</v>
      </c>
      <c r="D9" s="5">
        <f>'[1]Kapaciteti i Ofruar'!M88</f>
        <v>55</v>
      </c>
      <c r="E9" s="6">
        <f>'[1]Çmimet e ofruar'!M88</f>
        <v>25.9</v>
      </c>
      <c r="F9" s="6">
        <f>'[1]Çmimet e ofruar'!M116</f>
        <v>25.9</v>
      </c>
      <c r="G9" s="5">
        <f>'[1]Kapaciteti i Fituar'!M88</f>
        <v>55</v>
      </c>
      <c r="H9" s="6">
        <f>'[1]Çmimet e fituar'!M88</f>
        <v>25.9</v>
      </c>
      <c r="I9" s="6">
        <f>'[1]Çmimet e fituar'!M116</f>
        <v>25.9</v>
      </c>
    </row>
    <row r="10" spans="2:9" x14ac:dyDescent="0.25">
      <c r="B10" s="7" t="s">
        <v>11</v>
      </c>
      <c r="C10" s="8">
        <f>('[1]Kapaciteti i Kërkuar'!M5)</f>
        <v>55</v>
      </c>
      <c r="D10" s="8">
        <f>'[1]Kapaciteti i Ofruar'!M89</f>
        <v>55</v>
      </c>
      <c r="E10" s="9">
        <f>'[1]Çmimet e ofruar'!M89</f>
        <v>24.9</v>
      </c>
      <c r="F10" s="9">
        <f>'[1]Çmimet e ofruar'!M117</f>
        <v>24.9</v>
      </c>
      <c r="G10" s="8">
        <f>'[1]Kapaciteti i Fituar'!M89</f>
        <v>55</v>
      </c>
      <c r="H10" s="9">
        <f>'[1]Çmimet e fituar'!M89</f>
        <v>24.9</v>
      </c>
      <c r="I10" s="9">
        <f>'[1]Çmimet e fituar'!M117</f>
        <v>24.9</v>
      </c>
    </row>
    <row r="11" spans="2:9" x14ac:dyDescent="0.25">
      <c r="B11" s="4" t="s">
        <v>12</v>
      </c>
      <c r="C11" s="5">
        <f>('[1]Kapaciteti i Kërkuar'!M6)</f>
        <v>55</v>
      </c>
      <c r="D11" s="5">
        <f>'[1]Kapaciteti i Ofruar'!M90</f>
        <v>55</v>
      </c>
      <c r="E11" s="6">
        <f>'[1]Çmimet e ofruar'!M90</f>
        <v>24.9</v>
      </c>
      <c r="F11" s="6">
        <f>'[1]Çmimet e ofruar'!M118</f>
        <v>24.9</v>
      </c>
      <c r="G11" s="5">
        <f>'[1]Kapaciteti i Fituar'!M90</f>
        <v>55</v>
      </c>
      <c r="H11" s="6">
        <f>'[1]Çmimet e fituar'!M90</f>
        <v>24.9</v>
      </c>
      <c r="I11" s="6">
        <f>'[1]Çmimet e fituar'!M118</f>
        <v>24.9</v>
      </c>
    </row>
    <row r="12" spans="2:9" x14ac:dyDescent="0.25">
      <c r="B12" s="7" t="s">
        <v>13</v>
      </c>
      <c r="C12" s="8">
        <f>('[1]Kapaciteti i Kërkuar'!M7)</f>
        <v>55</v>
      </c>
      <c r="D12" s="8">
        <f>'[1]Kapaciteti i Ofruar'!M91</f>
        <v>55</v>
      </c>
      <c r="E12" s="9">
        <f>'[1]Çmimet e ofruar'!M91</f>
        <v>24.9</v>
      </c>
      <c r="F12" s="9">
        <f>'[1]Çmimet e ofruar'!M119</f>
        <v>24.9</v>
      </c>
      <c r="G12" s="8">
        <f>'[1]Kapaciteti i Fituar'!M91</f>
        <v>55</v>
      </c>
      <c r="H12" s="9">
        <f>'[1]Çmimet e fituar'!M91</f>
        <v>24.9</v>
      </c>
      <c r="I12" s="9">
        <f>'[1]Çmimet e fituar'!M119</f>
        <v>24.9</v>
      </c>
    </row>
    <row r="13" spans="2:9" x14ac:dyDescent="0.25">
      <c r="B13" s="4" t="s">
        <v>14</v>
      </c>
      <c r="C13" s="5">
        <f>('[1]Kapaciteti i Kërkuar'!M8)</f>
        <v>55</v>
      </c>
      <c r="D13" s="5">
        <f>'[1]Kapaciteti i Ofruar'!M92</f>
        <v>55</v>
      </c>
      <c r="E13" s="6">
        <f>'[1]Çmimet e ofruar'!M92</f>
        <v>24.9</v>
      </c>
      <c r="F13" s="6">
        <f>'[1]Çmimet e ofruar'!M120</f>
        <v>24.9</v>
      </c>
      <c r="G13" s="5">
        <f>'[1]Kapaciteti i Fituar'!M92</f>
        <v>55</v>
      </c>
      <c r="H13" s="6">
        <f>'[1]Çmimet e fituar'!M92</f>
        <v>24.9</v>
      </c>
      <c r="I13" s="6">
        <f>'[1]Çmimet e fituar'!M120</f>
        <v>24.9</v>
      </c>
    </row>
    <row r="14" spans="2:9" x14ac:dyDescent="0.25">
      <c r="B14" s="7" t="s">
        <v>15</v>
      </c>
      <c r="C14" s="8">
        <f>('[1]Kapaciteti i Kërkuar'!M9)</f>
        <v>55</v>
      </c>
      <c r="D14" s="8">
        <f>'[1]Kapaciteti i Ofruar'!M93</f>
        <v>55</v>
      </c>
      <c r="E14" s="9">
        <f>'[1]Çmimet e ofruar'!M93</f>
        <v>24.9</v>
      </c>
      <c r="F14" s="9">
        <f>'[1]Çmimet e ofruar'!M121</f>
        <v>24.9</v>
      </c>
      <c r="G14" s="8">
        <f>'[1]Kapaciteti i Fituar'!M93</f>
        <v>55</v>
      </c>
      <c r="H14" s="9">
        <f>'[1]Çmimet e fituar'!M93</f>
        <v>24.9</v>
      </c>
      <c r="I14" s="9">
        <f>'[1]Çmimet e fituar'!M121</f>
        <v>24.9</v>
      </c>
    </row>
    <row r="15" spans="2:9" x14ac:dyDescent="0.25">
      <c r="B15" s="4" t="s">
        <v>16</v>
      </c>
      <c r="C15" s="5">
        <f>('[1]Kapaciteti i Kërkuar'!M10)</f>
        <v>45</v>
      </c>
      <c r="D15" s="5">
        <f>'[1]Kapaciteti i Ofruar'!M94</f>
        <v>45</v>
      </c>
      <c r="E15" s="6">
        <f>'[1]Çmimet e ofruar'!M94</f>
        <v>24.9</v>
      </c>
      <c r="F15" s="6">
        <f>'[1]Çmimet e ofruar'!M122</f>
        <v>24.9</v>
      </c>
      <c r="G15" s="5">
        <f>'[1]Kapaciteti i Fituar'!M94</f>
        <v>45</v>
      </c>
      <c r="H15" s="6">
        <f>'[1]Çmimet e fituar'!M94</f>
        <v>24.9</v>
      </c>
      <c r="I15" s="6">
        <f>'[1]Çmimet e fituar'!M122</f>
        <v>24.9</v>
      </c>
    </row>
    <row r="16" spans="2:9" x14ac:dyDescent="0.25">
      <c r="B16" s="7" t="s">
        <v>17</v>
      </c>
      <c r="C16" s="8">
        <f>('[1]Kapaciteti i Kërkuar'!M11)</f>
        <v>45</v>
      </c>
      <c r="D16" s="8">
        <f>'[1]Kapaciteti i Ofruar'!M95</f>
        <v>45</v>
      </c>
      <c r="E16" s="9">
        <f>'[1]Çmimet e ofruar'!M95</f>
        <v>16.399999999999999</v>
      </c>
      <c r="F16" s="9">
        <f>'[1]Çmimet e ofruar'!M123</f>
        <v>16.399999999999999</v>
      </c>
      <c r="G16" s="8">
        <f>'[1]Kapaciteti i Fituar'!M95</f>
        <v>45</v>
      </c>
      <c r="H16" s="9">
        <f>'[1]Çmimet e fituar'!M95</f>
        <v>16.399999999999999</v>
      </c>
      <c r="I16" s="9">
        <f>'[1]Çmimet e fituar'!M123</f>
        <v>16.399999999999999</v>
      </c>
    </row>
    <row r="17" spans="2:9" x14ac:dyDescent="0.25">
      <c r="B17" s="4" t="s">
        <v>18</v>
      </c>
      <c r="C17" s="5">
        <f>('[1]Kapaciteti i Kërkuar'!M12)</f>
        <v>45</v>
      </c>
      <c r="D17" s="5">
        <f>'[1]Kapaciteti i Ofruar'!M96</f>
        <v>45</v>
      </c>
      <c r="E17" s="6">
        <f>'[1]Çmimet e ofruar'!M96</f>
        <v>16.399999999999999</v>
      </c>
      <c r="F17" s="6">
        <f>'[1]Çmimet e ofruar'!M124</f>
        <v>16.399999999999999</v>
      </c>
      <c r="G17" s="5">
        <f>'[1]Kapaciteti i Fituar'!M96</f>
        <v>45</v>
      </c>
      <c r="H17" s="6">
        <f>'[1]Çmimet e fituar'!M96</f>
        <v>16.399999999999999</v>
      </c>
      <c r="I17" s="6">
        <f>'[1]Çmimet e fituar'!M124</f>
        <v>16.399999999999999</v>
      </c>
    </row>
    <row r="18" spans="2:9" x14ac:dyDescent="0.25">
      <c r="B18" s="7" t="s">
        <v>19</v>
      </c>
      <c r="C18" s="8">
        <f>('[1]Kapaciteti i Kërkuar'!M13)</f>
        <v>45</v>
      </c>
      <c r="D18" s="8">
        <f>'[1]Kapaciteti i Ofruar'!M97</f>
        <v>45</v>
      </c>
      <c r="E18" s="9">
        <f>'[1]Çmimet e ofruar'!M97</f>
        <v>16.399999999999999</v>
      </c>
      <c r="F18" s="9">
        <f>'[1]Çmimet e ofruar'!M125</f>
        <v>16.399999999999999</v>
      </c>
      <c r="G18" s="8">
        <f>'[1]Kapaciteti i Fituar'!M97</f>
        <v>45</v>
      </c>
      <c r="H18" s="9">
        <f>'[1]Çmimet e fituar'!M97</f>
        <v>16.399999999999999</v>
      </c>
      <c r="I18" s="9">
        <f>'[1]Çmimet e fituar'!M125</f>
        <v>16.399999999999999</v>
      </c>
    </row>
    <row r="19" spans="2:9" x14ac:dyDescent="0.25">
      <c r="B19" s="4" t="s">
        <v>20</v>
      </c>
      <c r="C19" s="5">
        <f>('[1]Kapaciteti i Kërkuar'!M14)</f>
        <v>45</v>
      </c>
      <c r="D19" s="5">
        <f>'[1]Kapaciteti i Ofruar'!M98</f>
        <v>45</v>
      </c>
      <c r="E19" s="6">
        <f>'[1]Çmimet e ofruar'!M98</f>
        <v>16.399999999999999</v>
      </c>
      <c r="F19" s="6">
        <f>'[1]Çmimet e ofruar'!M126</f>
        <v>16.399999999999999</v>
      </c>
      <c r="G19" s="5">
        <f>'[1]Kapaciteti i Fituar'!M98</f>
        <v>45</v>
      </c>
      <c r="H19" s="6">
        <f>'[1]Çmimet e fituar'!M98</f>
        <v>16.399999999999999</v>
      </c>
      <c r="I19" s="6">
        <f>'[1]Çmimet e fituar'!M126</f>
        <v>16.399999999999999</v>
      </c>
    </row>
    <row r="20" spans="2:9" x14ac:dyDescent="0.25">
      <c r="B20" s="7" t="s">
        <v>21</v>
      </c>
      <c r="C20" s="8">
        <f>('[1]Kapaciteti i Kërkuar'!M15)</f>
        <v>45</v>
      </c>
      <c r="D20" s="8">
        <f>'[1]Kapaciteti i Ofruar'!M99</f>
        <v>45</v>
      </c>
      <c r="E20" s="9">
        <f>'[1]Çmimet e ofruar'!M99</f>
        <v>16.399999999999999</v>
      </c>
      <c r="F20" s="9">
        <f>'[1]Çmimet e ofruar'!M127</f>
        <v>16.399999999999999</v>
      </c>
      <c r="G20" s="8">
        <f>'[1]Kapaciteti i Fituar'!M99</f>
        <v>45</v>
      </c>
      <c r="H20" s="9">
        <f>'[1]Çmimet e fituar'!M99</f>
        <v>16.399999999999999</v>
      </c>
      <c r="I20" s="9">
        <f>'[1]Çmimet e fituar'!M127</f>
        <v>16.399999999999999</v>
      </c>
    </row>
    <row r="21" spans="2:9" x14ac:dyDescent="0.25">
      <c r="B21" s="4" t="s">
        <v>22</v>
      </c>
      <c r="C21" s="5">
        <f>('[1]Kapaciteti i Kërkuar'!M16)</f>
        <v>45</v>
      </c>
      <c r="D21" s="5">
        <f>'[1]Kapaciteti i Ofruar'!M100</f>
        <v>45</v>
      </c>
      <c r="E21" s="6">
        <f>'[1]Çmimet e ofruar'!M100</f>
        <v>24.5</v>
      </c>
      <c r="F21" s="6">
        <f>'[1]Çmimet e ofruar'!M128</f>
        <v>24.5</v>
      </c>
      <c r="G21" s="5">
        <f>'[1]Kapaciteti i Fituar'!M100</f>
        <v>45</v>
      </c>
      <c r="H21" s="6">
        <f>'[1]Çmimet e fituar'!M100</f>
        <v>24.5</v>
      </c>
      <c r="I21" s="6">
        <f>'[1]Çmimet e fituar'!M128</f>
        <v>24.5</v>
      </c>
    </row>
    <row r="22" spans="2:9" x14ac:dyDescent="0.25">
      <c r="B22" s="7" t="s">
        <v>23</v>
      </c>
      <c r="C22" s="8">
        <f>('[1]Kapaciteti i Kërkuar'!M17)</f>
        <v>45</v>
      </c>
      <c r="D22" s="8">
        <f>'[1]Kapaciteti i Ofruar'!M101</f>
        <v>45</v>
      </c>
      <c r="E22" s="9">
        <f>'[1]Çmimet e ofruar'!M101</f>
        <v>24.5</v>
      </c>
      <c r="F22" s="9">
        <f>'[1]Çmimet e ofruar'!M129</f>
        <v>24.5</v>
      </c>
      <c r="G22" s="8">
        <f>'[1]Kapaciteti i Fituar'!M101</f>
        <v>45</v>
      </c>
      <c r="H22" s="9">
        <f>'[1]Çmimet e fituar'!M101</f>
        <v>24.5</v>
      </c>
      <c r="I22" s="9">
        <f>'[1]Çmimet e fituar'!M129</f>
        <v>24.5</v>
      </c>
    </row>
    <row r="23" spans="2:9" x14ac:dyDescent="0.25">
      <c r="B23" s="4" t="s">
        <v>24</v>
      </c>
      <c r="C23" s="5">
        <f>('[1]Kapaciteti i Kërkuar'!M18)</f>
        <v>45</v>
      </c>
      <c r="D23" s="5">
        <f>'[1]Kapaciteti i Ofruar'!M102</f>
        <v>45</v>
      </c>
      <c r="E23" s="6">
        <f>'[1]Çmimet e ofruar'!M102</f>
        <v>24.5</v>
      </c>
      <c r="F23" s="6">
        <f>'[1]Çmimet e ofruar'!M130</f>
        <v>24.5</v>
      </c>
      <c r="G23" s="5">
        <f>'[1]Kapaciteti i Fituar'!M102</f>
        <v>45</v>
      </c>
      <c r="H23" s="6">
        <f>'[1]Çmimet e fituar'!M102</f>
        <v>24.5</v>
      </c>
      <c r="I23" s="6">
        <f>'[1]Çmimet e fituar'!M130</f>
        <v>24.5</v>
      </c>
    </row>
    <row r="24" spans="2:9" x14ac:dyDescent="0.25">
      <c r="B24" s="7" t="s">
        <v>25</v>
      </c>
      <c r="C24" s="8">
        <f>('[1]Kapaciteti i Kërkuar'!M19)</f>
        <v>45</v>
      </c>
      <c r="D24" s="8">
        <f>'[1]Kapaciteti i Ofruar'!M103</f>
        <v>45</v>
      </c>
      <c r="E24" s="9">
        <f>'[1]Çmimet e ofruar'!M103</f>
        <v>24.5</v>
      </c>
      <c r="F24" s="9">
        <f>'[1]Çmimet e ofruar'!M131</f>
        <v>24.5</v>
      </c>
      <c r="G24" s="8">
        <f>'[1]Kapaciteti i Fituar'!M103</f>
        <v>45</v>
      </c>
      <c r="H24" s="9">
        <f>'[1]Çmimet e fituar'!M103</f>
        <v>24.5</v>
      </c>
      <c r="I24" s="9">
        <f>'[1]Çmimet e fituar'!M131</f>
        <v>24.5</v>
      </c>
    </row>
    <row r="25" spans="2:9" x14ac:dyDescent="0.25">
      <c r="B25" s="4" t="s">
        <v>26</v>
      </c>
      <c r="C25" s="5">
        <f>('[1]Kapaciteti i Kërkuar'!M20)</f>
        <v>45</v>
      </c>
      <c r="D25" s="5">
        <f>'[1]Kapaciteti i Ofruar'!M104</f>
        <v>45</v>
      </c>
      <c r="E25" s="6">
        <f>'[1]Çmimet e ofruar'!M104</f>
        <v>24.9</v>
      </c>
      <c r="F25" s="6">
        <f>'[1]Çmimet e ofruar'!M132</f>
        <v>24.9</v>
      </c>
      <c r="G25" s="5">
        <f>'[1]Kapaciteti i Fituar'!M104</f>
        <v>45</v>
      </c>
      <c r="H25" s="6">
        <f>'[1]Çmimet e fituar'!M104</f>
        <v>24.9</v>
      </c>
      <c r="I25" s="6">
        <f>'[1]Çmimet e fituar'!M132</f>
        <v>24.9</v>
      </c>
    </row>
    <row r="26" spans="2:9" x14ac:dyDescent="0.25">
      <c r="B26" s="7" t="s">
        <v>27</v>
      </c>
      <c r="C26" s="8">
        <f>('[1]Kapaciteti i Kërkuar'!M21)</f>
        <v>45</v>
      </c>
      <c r="D26" s="8">
        <f>'[1]Kapaciteti i Ofruar'!M105</f>
        <v>45</v>
      </c>
      <c r="E26" s="9">
        <f>'[1]Çmimet e ofruar'!M105</f>
        <v>16.399999999999999</v>
      </c>
      <c r="F26" s="9">
        <f>'[1]Çmimet e ofruar'!M133</f>
        <v>16.399999999999999</v>
      </c>
      <c r="G26" s="8">
        <f>'[1]Kapaciteti i Fituar'!M105</f>
        <v>45</v>
      </c>
      <c r="H26" s="9">
        <f>'[1]Çmimet e fituar'!M105</f>
        <v>16.399999999999999</v>
      </c>
      <c r="I26" s="9">
        <f>'[1]Çmimet e fituar'!M133</f>
        <v>16.399999999999999</v>
      </c>
    </row>
    <row r="27" spans="2:9" x14ac:dyDescent="0.25">
      <c r="B27" s="4" t="s">
        <v>28</v>
      </c>
      <c r="C27" s="5">
        <f>('[1]Kapaciteti i Kërkuar'!M22)</f>
        <v>45</v>
      </c>
      <c r="D27" s="5">
        <f>'[1]Kapaciteti i Ofruar'!M106</f>
        <v>50</v>
      </c>
      <c r="E27" s="6">
        <f>'[1]Çmimet e ofruar'!M106</f>
        <v>16.399999999999999</v>
      </c>
      <c r="F27" s="6">
        <f>'[1]Çmimet e ofruar'!M134</f>
        <v>29.9</v>
      </c>
      <c r="G27" s="5">
        <f>'[1]Kapaciteti i Fituar'!M106</f>
        <v>45</v>
      </c>
      <c r="H27" s="6">
        <f>'[1]Çmimet e fituar'!M106</f>
        <v>16.399999999999999</v>
      </c>
      <c r="I27" s="6">
        <f>'[1]Çmimet e fituar'!M134</f>
        <v>16.399999999999999</v>
      </c>
    </row>
    <row r="28" spans="2:9" x14ac:dyDescent="0.25">
      <c r="B28" s="7" t="s">
        <v>29</v>
      </c>
      <c r="C28" s="8">
        <f>('[1]Kapaciteti i Kërkuar'!M23)</f>
        <v>45</v>
      </c>
      <c r="D28" s="8">
        <f>'[1]Kapaciteti i Ofruar'!M107</f>
        <v>53</v>
      </c>
      <c r="E28" s="9">
        <f>'[1]Çmimet e ofruar'!M107</f>
        <v>16.399999999999999</v>
      </c>
      <c r="F28" s="9">
        <f>'[1]Çmimet e ofruar'!M135</f>
        <v>37.799999999999997</v>
      </c>
      <c r="G28" s="8">
        <f>'[1]Kapaciteti i Fituar'!M107</f>
        <v>45</v>
      </c>
      <c r="H28" s="9">
        <f>'[1]Çmimet e fituar'!M107</f>
        <v>16.399999999999999</v>
      </c>
      <c r="I28" s="9">
        <f>'[1]Çmimet e fituar'!M135</f>
        <v>16.399999999999999</v>
      </c>
    </row>
    <row r="29" spans="2:9" x14ac:dyDescent="0.25">
      <c r="B29" s="4" t="s">
        <v>30</v>
      </c>
      <c r="C29" s="5">
        <f>('[1]Kapaciteti i Kërkuar'!M24)</f>
        <v>45</v>
      </c>
      <c r="D29" s="5">
        <f>'[1]Kapaciteti i Ofruar'!M108</f>
        <v>53</v>
      </c>
      <c r="E29" s="6">
        <f>'[1]Çmimet e ofruar'!M108</f>
        <v>16.399999999999999</v>
      </c>
      <c r="F29" s="6">
        <f>'[1]Çmimet e ofruar'!M136</f>
        <v>37.799999999999997</v>
      </c>
      <c r="G29" s="5">
        <f>'[1]Kapaciteti i Fituar'!M108</f>
        <v>45</v>
      </c>
      <c r="H29" s="6">
        <f>'[1]Çmimet e fituar'!M108</f>
        <v>16.399999999999999</v>
      </c>
      <c r="I29" s="6">
        <f>'[1]Çmimet e fituar'!M136</f>
        <v>16.399999999999999</v>
      </c>
    </row>
    <row r="30" spans="2:9" x14ac:dyDescent="0.25">
      <c r="B30" s="7" t="s">
        <v>31</v>
      </c>
      <c r="C30" s="8">
        <f>('[1]Kapaciteti i Kërkuar'!M25)</f>
        <v>45</v>
      </c>
      <c r="D30" s="8">
        <f>'[1]Kapaciteti i Ofruar'!M109</f>
        <v>53</v>
      </c>
      <c r="E30" s="9">
        <f>'[1]Çmimet e ofruar'!M109</f>
        <v>16.399999999999999</v>
      </c>
      <c r="F30" s="9">
        <f>'[1]Çmimet e ofruar'!M137</f>
        <v>37.799999999999997</v>
      </c>
      <c r="G30" s="8">
        <f>'[1]Kapaciteti i Fituar'!M109</f>
        <v>45</v>
      </c>
      <c r="H30" s="9">
        <f>'[1]Çmimet e fituar'!M109</f>
        <v>16.399999999999999</v>
      </c>
      <c r="I30" s="9">
        <f>'[1]Çmimet e fituar'!M137</f>
        <v>16.399999999999999</v>
      </c>
    </row>
    <row r="31" spans="2:9" x14ac:dyDescent="0.25">
      <c r="B31" s="4" t="s">
        <v>32</v>
      </c>
      <c r="C31" s="5">
        <f>('[1]Kapaciteti i Kërkuar'!M26)</f>
        <v>55</v>
      </c>
      <c r="D31" s="5">
        <f>'[1]Kapaciteti i Ofruar'!M110</f>
        <v>55</v>
      </c>
      <c r="E31" s="6">
        <f>'[1]Çmimet e ofruar'!M110</f>
        <v>24.9</v>
      </c>
      <c r="F31" s="6">
        <f>'[1]Çmimet e ofruar'!M138</f>
        <v>24.9</v>
      </c>
      <c r="G31" s="5">
        <f>'[1]Kapaciteti i Fituar'!M110</f>
        <v>55</v>
      </c>
      <c r="H31" s="6">
        <f>'[1]Çmimet e fituar'!M110</f>
        <v>24.9</v>
      </c>
      <c r="I31" s="6">
        <f>'[1]Çmimet e fituar'!M138</f>
        <v>24.9</v>
      </c>
    </row>
    <row r="32" spans="2:9" x14ac:dyDescent="0.25">
      <c r="B32" s="7" t="s">
        <v>33</v>
      </c>
      <c r="C32" s="8">
        <f>('[1]Kapaciteti i Kërkuar'!M27)</f>
        <v>65</v>
      </c>
      <c r="D32" s="8">
        <f>'[1]Kapaciteti i Ofruar'!M111</f>
        <v>65</v>
      </c>
      <c r="E32" s="9">
        <f>'[1]Çmimet e ofruar'!M111</f>
        <v>24.9</v>
      </c>
      <c r="F32" s="9">
        <f>'[1]Çmimet e ofruar'!M139</f>
        <v>24.9</v>
      </c>
      <c r="G32" s="8">
        <f>'[1]Kapaciteti i Fituar'!M111</f>
        <v>65</v>
      </c>
      <c r="H32" s="9">
        <f>'[1]Çmimet e fituar'!M111</f>
        <v>24.9</v>
      </c>
      <c r="I32" s="9">
        <f>'[1]Çmimet e fituar'!M139</f>
        <v>24.9</v>
      </c>
    </row>
    <row r="33" spans="2:9" x14ac:dyDescent="0.25">
      <c r="B33" s="10" t="s">
        <v>34</v>
      </c>
      <c r="C33" s="10">
        <f>SUM(C9:C32)</f>
        <v>1170</v>
      </c>
      <c r="D33" s="10">
        <f>SUM(D9:D32)</f>
        <v>1199</v>
      </c>
      <c r="E33" s="11">
        <f>IF(SUM(E9:E32)&gt;0,AVERAGEIF(E9:E32,"&lt;&gt;0"),0)</f>
        <v>21.333333333333325</v>
      </c>
      <c r="F33" s="11">
        <f>IF(SUM(F9:F32)&gt;0,AVERAGEIF(F9:F32,"&lt;&gt;0"),0)</f>
        <v>24.570833333333329</v>
      </c>
      <c r="G33" s="10">
        <f>SUM(G9:G32)</f>
        <v>1170</v>
      </c>
      <c r="H33" s="11">
        <f>IF(SUM(H9:H32)&gt;0,AVERAGEIF(H9:H32,"&lt;&gt;0"),0)</f>
        <v>21.333333333333325</v>
      </c>
      <c r="I33" s="11">
        <f>IF(SUM(I9:I32)&gt;0,AVERAGEIF(I9:I32,"&lt;&gt;0"),0)</f>
        <v>21.333333333333325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B3" sqref="B3:D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[1]Pjesëmarrja!O10</f>
        <v>Ayen AS Energji</v>
      </c>
      <c r="C3" s="16"/>
      <c r="D3" s="17"/>
      <c r="E3"/>
      <c r="F3"/>
      <c r="G3"/>
      <c r="H3"/>
      <c r="I3"/>
    </row>
    <row r="4" spans="2:9" x14ac:dyDescent="0.25">
      <c r="B4" s="15" t="str">
        <f>[1]Pjesëmarrja!O11</f>
        <v>Devoll Hydropower</v>
      </c>
      <c r="C4" s="16"/>
      <c r="D4" s="17"/>
      <c r="E4"/>
      <c r="F4"/>
      <c r="G4"/>
      <c r="H4"/>
      <c r="I4"/>
    </row>
    <row r="5" spans="2:9" x14ac:dyDescent="0.25">
      <c r="B5" s="15" t="str">
        <f>[1]Pjesëmarrja!O12</f>
        <v>KESH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1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2:9" x14ac:dyDescent="0.25">
      <c r="B9" s="4" t="s">
        <v>10</v>
      </c>
      <c r="C9" s="5">
        <f>('[1]Kapaciteti i Kërkuar'!N4)</f>
        <v>55</v>
      </c>
      <c r="D9" s="5">
        <f>'[1]Kapaciteti i Ofruar'!N88</f>
        <v>55</v>
      </c>
      <c r="E9" s="6">
        <f>'[1]Çmimet e ofruar'!N88</f>
        <v>24.9</v>
      </c>
      <c r="F9" s="6">
        <f>'[1]Çmimet e ofruar'!N116</f>
        <v>24.9</v>
      </c>
      <c r="G9" s="5">
        <f>'[1]Kapaciteti i Fituar'!N88</f>
        <v>55</v>
      </c>
      <c r="H9" s="6">
        <f>'[1]Çmimet e fituar'!N88</f>
        <v>24.9</v>
      </c>
      <c r="I9" s="6">
        <f>'[1]Çmimet e fituar'!N116</f>
        <v>24.9</v>
      </c>
    </row>
    <row r="10" spans="2:9" x14ac:dyDescent="0.25">
      <c r="B10" s="7" t="s">
        <v>11</v>
      </c>
      <c r="C10" s="8">
        <f>('[1]Kapaciteti i Kërkuar'!N5)</f>
        <v>55</v>
      </c>
      <c r="D10" s="8">
        <f>'[1]Kapaciteti i Ofruar'!N89</f>
        <v>55</v>
      </c>
      <c r="E10" s="9">
        <f>'[1]Çmimet e ofruar'!N89</f>
        <v>24.9</v>
      </c>
      <c r="F10" s="9">
        <f>'[1]Çmimet e ofruar'!N117</f>
        <v>24.9</v>
      </c>
      <c r="G10" s="8">
        <f>'[1]Kapaciteti i Fituar'!N89</f>
        <v>55</v>
      </c>
      <c r="H10" s="9">
        <f>'[1]Çmimet e fituar'!N89</f>
        <v>24.9</v>
      </c>
      <c r="I10" s="9">
        <f>'[1]Çmimet e fituar'!N117</f>
        <v>24.9</v>
      </c>
    </row>
    <row r="11" spans="2:9" x14ac:dyDescent="0.25">
      <c r="B11" s="4" t="s">
        <v>12</v>
      </c>
      <c r="C11" s="5">
        <f>('[1]Kapaciteti i Kërkuar'!N6)</f>
        <v>55</v>
      </c>
      <c r="D11" s="5">
        <f>'[1]Kapaciteti i Ofruar'!N90</f>
        <v>55</v>
      </c>
      <c r="E11" s="6">
        <f>'[1]Çmimet e ofruar'!N90</f>
        <v>24.9</v>
      </c>
      <c r="F11" s="6">
        <f>'[1]Çmimet e ofruar'!N118</f>
        <v>24.9</v>
      </c>
      <c r="G11" s="5">
        <f>'[1]Kapaciteti i Fituar'!N90</f>
        <v>55</v>
      </c>
      <c r="H11" s="6">
        <f>'[1]Çmimet e fituar'!N90</f>
        <v>24.9</v>
      </c>
      <c r="I11" s="6">
        <f>'[1]Çmimet e fituar'!N118</f>
        <v>24.9</v>
      </c>
    </row>
    <row r="12" spans="2:9" x14ac:dyDescent="0.25">
      <c r="B12" s="7" t="s">
        <v>13</v>
      </c>
      <c r="C12" s="8">
        <f>('[1]Kapaciteti i Kërkuar'!N7)</f>
        <v>55</v>
      </c>
      <c r="D12" s="8">
        <f>'[1]Kapaciteti i Ofruar'!N91</f>
        <v>55</v>
      </c>
      <c r="E12" s="9">
        <f>'[1]Çmimet e ofruar'!N91</f>
        <v>24.9</v>
      </c>
      <c r="F12" s="9">
        <f>'[1]Çmimet e ofruar'!N119</f>
        <v>24.9</v>
      </c>
      <c r="G12" s="8">
        <f>'[1]Kapaciteti i Fituar'!N91</f>
        <v>55</v>
      </c>
      <c r="H12" s="9">
        <f>'[1]Çmimet e fituar'!N91</f>
        <v>24.9</v>
      </c>
      <c r="I12" s="9">
        <f>'[1]Çmimet e fituar'!N119</f>
        <v>24.9</v>
      </c>
    </row>
    <row r="13" spans="2:9" x14ac:dyDescent="0.25">
      <c r="B13" s="4" t="s">
        <v>14</v>
      </c>
      <c r="C13" s="5">
        <f>('[1]Kapaciteti i Kërkuar'!N8)</f>
        <v>55</v>
      </c>
      <c r="D13" s="5">
        <f>'[1]Kapaciteti i Ofruar'!N92</f>
        <v>55</v>
      </c>
      <c r="E13" s="6">
        <f>'[1]Çmimet e ofruar'!N92</f>
        <v>24.9</v>
      </c>
      <c r="F13" s="6">
        <f>'[1]Çmimet e ofruar'!N120</f>
        <v>24.9</v>
      </c>
      <c r="G13" s="5">
        <f>'[1]Kapaciteti i Fituar'!N92</f>
        <v>55</v>
      </c>
      <c r="H13" s="6">
        <f>'[1]Çmimet e fituar'!N92</f>
        <v>24.9</v>
      </c>
      <c r="I13" s="6">
        <f>'[1]Çmimet e fituar'!N120</f>
        <v>24.9</v>
      </c>
    </row>
    <row r="14" spans="2:9" x14ac:dyDescent="0.25">
      <c r="B14" s="7" t="s">
        <v>15</v>
      </c>
      <c r="C14" s="8">
        <f>('[1]Kapaciteti i Kërkuar'!N9)</f>
        <v>55</v>
      </c>
      <c r="D14" s="8">
        <f>'[1]Kapaciteti i Ofruar'!N93</f>
        <v>55</v>
      </c>
      <c r="E14" s="9">
        <f>'[1]Çmimet e ofruar'!N93</f>
        <v>24.9</v>
      </c>
      <c r="F14" s="9">
        <f>'[1]Çmimet e ofruar'!N121</f>
        <v>24.9</v>
      </c>
      <c r="G14" s="8">
        <f>'[1]Kapaciteti i Fituar'!N93</f>
        <v>55</v>
      </c>
      <c r="H14" s="9">
        <f>'[1]Çmimet e fituar'!N93</f>
        <v>24.9</v>
      </c>
      <c r="I14" s="9">
        <f>'[1]Çmimet e fituar'!N121</f>
        <v>24.9</v>
      </c>
    </row>
    <row r="15" spans="2:9" x14ac:dyDescent="0.25">
      <c r="B15" s="4" t="s">
        <v>16</v>
      </c>
      <c r="C15" s="5">
        <f>('[1]Kapaciteti i Kërkuar'!N10)</f>
        <v>45</v>
      </c>
      <c r="D15" s="5">
        <f>'[1]Kapaciteti i Ofruar'!N94</f>
        <v>45</v>
      </c>
      <c r="E15" s="6">
        <f>'[1]Çmimet e ofruar'!N94</f>
        <v>24.9</v>
      </c>
      <c r="F15" s="6">
        <f>'[1]Çmimet e ofruar'!N122</f>
        <v>24.9</v>
      </c>
      <c r="G15" s="5">
        <f>'[1]Kapaciteti i Fituar'!N94</f>
        <v>45</v>
      </c>
      <c r="H15" s="6">
        <f>'[1]Çmimet e fituar'!N94</f>
        <v>24.9</v>
      </c>
      <c r="I15" s="6">
        <f>'[1]Çmimet e fituar'!N122</f>
        <v>24.9</v>
      </c>
    </row>
    <row r="16" spans="2:9" x14ac:dyDescent="0.25">
      <c r="B16" s="7" t="s">
        <v>17</v>
      </c>
      <c r="C16" s="8">
        <f>('[1]Kapaciteti i Kërkuar'!N11)</f>
        <v>45</v>
      </c>
      <c r="D16" s="8">
        <f>'[1]Kapaciteti i Ofruar'!N95</f>
        <v>45</v>
      </c>
      <c r="E16" s="9">
        <f>'[1]Çmimet e ofruar'!N95</f>
        <v>16.399999999999999</v>
      </c>
      <c r="F16" s="9">
        <f>'[1]Çmimet e ofruar'!N123</f>
        <v>16.399999999999999</v>
      </c>
      <c r="G16" s="8">
        <f>'[1]Kapaciteti i Fituar'!N95</f>
        <v>45</v>
      </c>
      <c r="H16" s="9">
        <f>'[1]Çmimet e fituar'!N95</f>
        <v>16.399999999999999</v>
      </c>
      <c r="I16" s="9">
        <f>'[1]Çmimet e fituar'!N123</f>
        <v>16.399999999999999</v>
      </c>
    </row>
    <row r="17" spans="2:9" x14ac:dyDescent="0.25">
      <c r="B17" s="4" t="s">
        <v>18</v>
      </c>
      <c r="C17" s="5">
        <f>('[1]Kapaciteti i Kërkuar'!N12)</f>
        <v>45</v>
      </c>
      <c r="D17" s="5">
        <f>'[1]Kapaciteti i Ofruar'!N96</f>
        <v>45</v>
      </c>
      <c r="E17" s="6">
        <f>'[1]Çmimet e ofruar'!N96</f>
        <v>16.399999999999999</v>
      </c>
      <c r="F17" s="6">
        <f>'[1]Çmimet e ofruar'!N124</f>
        <v>16.399999999999999</v>
      </c>
      <c r="G17" s="5">
        <f>'[1]Kapaciteti i Fituar'!N96</f>
        <v>45</v>
      </c>
      <c r="H17" s="6">
        <f>'[1]Çmimet e fituar'!N96</f>
        <v>16.399999999999999</v>
      </c>
      <c r="I17" s="6">
        <f>'[1]Çmimet e fituar'!N124</f>
        <v>16.399999999999999</v>
      </c>
    </row>
    <row r="18" spans="2:9" x14ac:dyDescent="0.25">
      <c r="B18" s="7" t="s">
        <v>19</v>
      </c>
      <c r="C18" s="8">
        <f>('[1]Kapaciteti i Kërkuar'!N13)</f>
        <v>45</v>
      </c>
      <c r="D18" s="8">
        <f>'[1]Kapaciteti i Ofruar'!N97</f>
        <v>45</v>
      </c>
      <c r="E18" s="9">
        <f>'[1]Çmimet e ofruar'!N97</f>
        <v>16.399999999999999</v>
      </c>
      <c r="F18" s="9">
        <f>'[1]Çmimet e ofruar'!N125</f>
        <v>16.399999999999999</v>
      </c>
      <c r="G18" s="8">
        <f>'[1]Kapaciteti i Fituar'!N97</f>
        <v>45</v>
      </c>
      <c r="H18" s="9">
        <f>'[1]Çmimet e fituar'!N97</f>
        <v>16.399999999999999</v>
      </c>
      <c r="I18" s="9">
        <f>'[1]Çmimet e fituar'!N125</f>
        <v>16.399999999999999</v>
      </c>
    </row>
    <row r="19" spans="2:9" x14ac:dyDescent="0.25">
      <c r="B19" s="4" t="s">
        <v>20</v>
      </c>
      <c r="C19" s="5">
        <f>('[1]Kapaciteti i Kërkuar'!N14)</f>
        <v>45</v>
      </c>
      <c r="D19" s="5">
        <f>'[1]Kapaciteti i Ofruar'!N98</f>
        <v>45</v>
      </c>
      <c r="E19" s="6">
        <f>'[1]Çmimet e ofruar'!N98</f>
        <v>16.399999999999999</v>
      </c>
      <c r="F19" s="6">
        <f>'[1]Çmimet e ofruar'!N126</f>
        <v>16.399999999999999</v>
      </c>
      <c r="G19" s="5">
        <f>'[1]Kapaciteti i Fituar'!N98</f>
        <v>45</v>
      </c>
      <c r="H19" s="6">
        <f>'[1]Çmimet e fituar'!N98</f>
        <v>16.399999999999999</v>
      </c>
      <c r="I19" s="6">
        <f>'[1]Çmimet e fituar'!N126</f>
        <v>16.399999999999999</v>
      </c>
    </row>
    <row r="20" spans="2:9" x14ac:dyDescent="0.25">
      <c r="B20" s="7" t="s">
        <v>21</v>
      </c>
      <c r="C20" s="8">
        <f>('[1]Kapaciteti i Kërkuar'!N15)</f>
        <v>45</v>
      </c>
      <c r="D20" s="8">
        <f>'[1]Kapaciteti i Ofruar'!N99</f>
        <v>45</v>
      </c>
      <c r="E20" s="9">
        <f>'[1]Çmimet e ofruar'!N99</f>
        <v>16.399999999999999</v>
      </c>
      <c r="F20" s="9">
        <f>'[1]Çmimet e ofruar'!N127</f>
        <v>16.399999999999999</v>
      </c>
      <c r="G20" s="8">
        <f>'[1]Kapaciteti i Fituar'!N99</f>
        <v>45</v>
      </c>
      <c r="H20" s="9">
        <f>'[1]Çmimet e fituar'!N99</f>
        <v>16.399999999999999</v>
      </c>
      <c r="I20" s="9">
        <f>'[1]Çmimet e fituar'!N127</f>
        <v>16.399999999999999</v>
      </c>
    </row>
    <row r="21" spans="2:9" x14ac:dyDescent="0.25">
      <c r="B21" s="4" t="s">
        <v>22</v>
      </c>
      <c r="C21" s="5">
        <f>('[1]Kapaciteti i Kërkuar'!N16)</f>
        <v>45</v>
      </c>
      <c r="D21" s="5">
        <f>'[1]Kapaciteti i Ofruar'!N100</f>
        <v>45</v>
      </c>
      <c r="E21" s="6">
        <f>'[1]Çmimet e ofruar'!N100</f>
        <v>24.5</v>
      </c>
      <c r="F21" s="6">
        <f>'[1]Çmimet e ofruar'!N128</f>
        <v>24.5</v>
      </c>
      <c r="G21" s="5">
        <f>'[1]Kapaciteti i Fituar'!N100</f>
        <v>45</v>
      </c>
      <c r="H21" s="6">
        <f>'[1]Çmimet e fituar'!N100</f>
        <v>24.5</v>
      </c>
      <c r="I21" s="6">
        <f>'[1]Çmimet e fituar'!N128</f>
        <v>24.5</v>
      </c>
    </row>
    <row r="22" spans="2:9" x14ac:dyDescent="0.25">
      <c r="B22" s="7" t="s">
        <v>23</v>
      </c>
      <c r="C22" s="8">
        <f>('[1]Kapaciteti i Kërkuar'!N17)</f>
        <v>45</v>
      </c>
      <c r="D22" s="8">
        <f>'[1]Kapaciteti i Ofruar'!N101</f>
        <v>45</v>
      </c>
      <c r="E22" s="9">
        <f>'[1]Çmimet e ofruar'!N101</f>
        <v>24.5</v>
      </c>
      <c r="F22" s="9">
        <f>'[1]Çmimet e ofruar'!N129</f>
        <v>24.5</v>
      </c>
      <c r="G22" s="8">
        <f>'[1]Kapaciteti i Fituar'!N101</f>
        <v>45</v>
      </c>
      <c r="H22" s="9">
        <f>'[1]Çmimet e fituar'!N101</f>
        <v>24.5</v>
      </c>
      <c r="I22" s="9">
        <f>'[1]Çmimet e fituar'!N129</f>
        <v>24.5</v>
      </c>
    </row>
    <row r="23" spans="2:9" x14ac:dyDescent="0.25">
      <c r="B23" s="4" t="s">
        <v>24</v>
      </c>
      <c r="C23" s="5">
        <f>('[1]Kapaciteti i Kërkuar'!N18)</f>
        <v>45</v>
      </c>
      <c r="D23" s="5">
        <f>'[1]Kapaciteti i Ofruar'!N102</f>
        <v>45</v>
      </c>
      <c r="E23" s="6">
        <f>'[1]Çmimet e ofruar'!N102</f>
        <v>24.5</v>
      </c>
      <c r="F23" s="6">
        <f>'[1]Çmimet e ofruar'!N130</f>
        <v>24.5</v>
      </c>
      <c r="G23" s="5">
        <f>'[1]Kapaciteti i Fituar'!N102</f>
        <v>45</v>
      </c>
      <c r="H23" s="6">
        <f>'[1]Çmimet e fituar'!N102</f>
        <v>24.5</v>
      </c>
      <c r="I23" s="6">
        <f>'[1]Çmimet e fituar'!N130</f>
        <v>24.5</v>
      </c>
    </row>
    <row r="24" spans="2:9" x14ac:dyDescent="0.25">
      <c r="B24" s="7" t="s">
        <v>25</v>
      </c>
      <c r="C24" s="8">
        <f>('[1]Kapaciteti i Kërkuar'!N19)</f>
        <v>45</v>
      </c>
      <c r="D24" s="8">
        <f>'[1]Kapaciteti i Ofruar'!N103</f>
        <v>45</v>
      </c>
      <c r="E24" s="9">
        <f>'[1]Çmimet e ofruar'!N103</f>
        <v>24.5</v>
      </c>
      <c r="F24" s="9">
        <f>'[1]Çmimet e ofruar'!N131</f>
        <v>24.5</v>
      </c>
      <c r="G24" s="8">
        <f>'[1]Kapaciteti i Fituar'!N103</f>
        <v>45</v>
      </c>
      <c r="H24" s="9">
        <f>'[1]Çmimet e fituar'!N103</f>
        <v>24.5</v>
      </c>
      <c r="I24" s="9">
        <f>'[1]Çmimet e fituar'!N131</f>
        <v>24.5</v>
      </c>
    </row>
    <row r="25" spans="2:9" x14ac:dyDescent="0.25">
      <c r="B25" s="4" t="s">
        <v>26</v>
      </c>
      <c r="C25" s="5">
        <f>('[1]Kapaciteti i Kërkuar'!N20)</f>
        <v>45</v>
      </c>
      <c r="D25" s="5">
        <f>'[1]Kapaciteti i Ofruar'!N104</f>
        <v>45</v>
      </c>
      <c r="E25" s="6">
        <f>'[1]Çmimet e ofruar'!N104</f>
        <v>24.9</v>
      </c>
      <c r="F25" s="6">
        <f>'[1]Çmimet e ofruar'!N132</f>
        <v>24.9</v>
      </c>
      <c r="G25" s="5">
        <f>'[1]Kapaciteti i Fituar'!N104</f>
        <v>45</v>
      </c>
      <c r="H25" s="6">
        <f>'[1]Çmimet e fituar'!N104</f>
        <v>24.9</v>
      </c>
      <c r="I25" s="6">
        <f>'[1]Çmimet e fituar'!N132</f>
        <v>24.9</v>
      </c>
    </row>
    <row r="26" spans="2:9" x14ac:dyDescent="0.25">
      <c r="B26" s="7" t="s">
        <v>27</v>
      </c>
      <c r="C26" s="8">
        <f>('[1]Kapaciteti i Kërkuar'!N21)</f>
        <v>45</v>
      </c>
      <c r="D26" s="8">
        <f>'[1]Kapaciteti i Ofruar'!N105</f>
        <v>48</v>
      </c>
      <c r="E26" s="9">
        <f>'[1]Çmimet e ofruar'!N105</f>
        <v>16.399999999999999</v>
      </c>
      <c r="F26" s="9">
        <f>'[1]Çmimet e ofruar'!N133</f>
        <v>37.799999999999997</v>
      </c>
      <c r="G26" s="8">
        <f>'[1]Kapaciteti i Fituar'!N105</f>
        <v>45</v>
      </c>
      <c r="H26" s="9">
        <f>'[1]Çmimet e fituar'!N105</f>
        <v>16.399999999999999</v>
      </c>
      <c r="I26" s="9">
        <f>'[1]Çmimet e fituar'!N133</f>
        <v>16.399999999999999</v>
      </c>
    </row>
    <row r="27" spans="2:9" x14ac:dyDescent="0.25">
      <c r="B27" s="4" t="s">
        <v>28</v>
      </c>
      <c r="C27" s="5">
        <f>('[1]Kapaciteti i Kërkuar'!N22)</f>
        <v>45</v>
      </c>
      <c r="D27" s="5">
        <f>'[1]Kapaciteti i Ofruar'!N106</f>
        <v>53</v>
      </c>
      <c r="E27" s="6">
        <f>'[1]Çmimet e ofruar'!N106</f>
        <v>16.399999999999999</v>
      </c>
      <c r="F27" s="6">
        <f>'[1]Çmimet e ofruar'!N134</f>
        <v>37.799999999999997</v>
      </c>
      <c r="G27" s="5">
        <f>'[1]Kapaciteti i Fituar'!N106</f>
        <v>45</v>
      </c>
      <c r="H27" s="6">
        <f>'[1]Çmimet e fituar'!N106</f>
        <v>16.399999999999999</v>
      </c>
      <c r="I27" s="6">
        <f>'[1]Çmimet e fituar'!N134</f>
        <v>16.399999999999999</v>
      </c>
    </row>
    <row r="28" spans="2:9" x14ac:dyDescent="0.25">
      <c r="B28" s="7" t="s">
        <v>29</v>
      </c>
      <c r="C28" s="8">
        <f>('[1]Kapaciteti i Kërkuar'!N23)</f>
        <v>45</v>
      </c>
      <c r="D28" s="8">
        <f>'[1]Kapaciteti i Ofruar'!N107</f>
        <v>53</v>
      </c>
      <c r="E28" s="9">
        <f>'[1]Çmimet e ofruar'!N107</f>
        <v>16.399999999999999</v>
      </c>
      <c r="F28" s="9">
        <f>'[1]Çmimet e ofruar'!N135</f>
        <v>37.799999999999997</v>
      </c>
      <c r="G28" s="8">
        <f>'[1]Kapaciteti i Fituar'!N107</f>
        <v>45</v>
      </c>
      <c r="H28" s="9">
        <f>'[1]Çmimet e fituar'!N107</f>
        <v>16.399999999999999</v>
      </c>
      <c r="I28" s="9">
        <f>'[1]Çmimet e fituar'!N135</f>
        <v>16.399999999999999</v>
      </c>
    </row>
    <row r="29" spans="2:9" x14ac:dyDescent="0.25">
      <c r="B29" s="4" t="s">
        <v>30</v>
      </c>
      <c r="C29" s="5">
        <f>('[1]Kapaciteti i Kërkuar'!N24)</f>
        <v>45</v>
      </c>
      <c r="D29" s="5">
        <f>'[1]Kapaciteti i Ofruar'!N108</f>
        <v>53</v>
      </c>
      <c r="E29" s="6">
        <f>'[1]Çmimet e ofruar'!N108</f>
        <v>16.399999999999999</v>
      </c>
      <c r="F29" s="6">
        <f>'[1]Çmimet e ofruar'!N136</f>
        <v>37.799999999999997</v>
      </c>
      <c r="G29" s="5">
        <f>'[1]Kapaciteti i Fituar'!N108</f>
        <v>45</v>
      </c>
      <c r="H29" s="6">
        <f>'[1]Çmimet e fituar'!N108</f>
        <v>16.399999999999999</v>
      </c>
      <c r="I29" s="6">
        <f>'[1]Çmimet e fituar'!N136</f>
        <v>16.399999999999999</v>
      </c>
    </row>
    <row r="30" spans="2:9" x14ac:dyDescent="0.25">
      <c r="B30" s="7" t="s">
        <v>31</v>
      </c>
      <c r="C30" s="8">
        <f>('[1]Kapaciteti i Kërkuar'!N25)</f>
        <v>45</v>
      </c>
      <c r="D30" s="8">
        <f>'[1]Kapaciteti i Ofruar'!N109</f>
        <v>53</v>
      </c>
      <c r="E30" s="9">
        <f>'[1]Çmimet e ofruar'!N109</f>
        <v>16.399999999999999</v>
      </c>
      <c r="F30" s="9">
        <f>'[1]Çmimet e ofruar'!N137</f>
        <v>37.799999999999997</v>
      </c>
      <c r="G30" s="8">
        <f>'[1]Kapaciteti i Fituar'!N109</f>
        <v>45</v>
      </c>
      <c r="H30" s="9">
        <f>'[1]Çmimet e fituar'!N109</f>
        <v>16.399999999999999</v>
      </c>
      <c r="I30" s="9">
        <f>'[1]Çmimet e fituar'!N137</f>
        <v>16.399999999999999</v>
      </c>
    </row>
    <row r="31" spans="2:9" x14ac:dyDescent="0.25">
      <c r="B31" s="4" t="s">
        <v>32</v>
      </c>
      <c r="C31" s="5">
        <f>('[1]Kapaciteti i Kërkuar'!N26)</f>
        <v>55</v>
      </c>
      <c r="D31" s="5">
        <f>'[1]Kapaciteti i Ofruar'!N110</f>
        <v>55</v>
      </c>
      <c r="E31" s="6">
        <f>'[1]Çmimet e ofruar'!N110</f>
        <v>24.9</v>
      </c>
      <c r="F31" s="6">
        <f>'[1]Çmimet e ofruar'!N138</f>
        <v>24.9</v>
      </c>
      <c r="G31" s="5">
        <f>'[1]Kapaciteti i Fituar'!N110</f>
        <v>55</v>
      </c>
      <c r="H31" s="6">
        <f>'[1]Çmimet e fituar'!N110</f>
        <v>24.9</v>
      </c>
      <c r="I31" s="6">
        <f>'[1]Çmimet e fituar'!N138</f>
        <v>24.9</v>
      </c>
    </row>
    <row r="32" spans="2:9" x14ac:dyDescent="0.25">
      <c r="B32" s="7" t="s">
        <v>33</v>
      </c>
      <c r="C32" s="8">
        <f>('[1]Kapaciteti i Kërkuar'!N27)</f>
        <v>65</v>
      </c>
      <c r="D32" s="8">
        <f>'[1]Kapaciteti i Ofruar'!N111</f>
        <v>65</v>
      </c>
      <c r="E32" s="9">
        <f>'[1]Çmimet e ofruar'!N111</f>
        <v>24.9</v>
      </c>
      <c r="F32" s="9">
        <f>'[1]Çmimet e ofruar'!N139</f>
        <v>24.9</v>
      </c>
      <c r="G32" s="8">
        <f>'[1]Kapaciteti i Fituar'!N111</f>
        <v>65</v>
      </c>
      <c r="H32" s="9">
        <f>'[1]Çmimet e fituar'!N111</f>
        <v>24.9</v>
      </c>
      <c r="I32" s="9">
        <f>'[1]Çmimet e fituar'!N139</f>
        <v>24.9</v>
      </c>
    </row>
    <row r="33" spans="2:9" x14ac:dyDescent="0.25">
      <c r="B33" s="10" t="s">
        <v>34</v>
      </c>
      <c r="C33" s="10">
        <f>SUM(C9:C32)</f>
        <v>1170</v>
      </c>
      <c r="D33" s="10">
        <f>SUM(D9:D32)</f>
        <v>1205</v>
      </c>
      <c r="E33" s="11">
        <f>IF(SUM(E9:E32)&gt;0,AVERAGEIF(E9:E32,"&lt;&gt;0"),0)</f>
        <v>21.291666666666661</v>
      </c>
      <c r="F33" s="11">
        <f>IF(SUM(F9:F32)&gt;0,AVERAGEIF(F9:F32,"&lt;&gt;0"),0)</f>
        <v>25.749999999999996</v>
      </c>
      <c r="G33" s="10">
        <f>SUM(G9:G32)</f>
        <v>1170</v>
      </c>
      <c r="H33" s="11">
        <f>IF(SUM(H9:H32)&gt;0,AVERAGEIF(H9:H32,"&lt;&gt;0"),0)</f>
        <v>21.291666666666661</v>
      </c>
      <c r="I33" s="11">
        <f>IF(SUM(I9:I32)&gt;0,AVERAGEIF(I9:I32,"&lt;&gt;0"),0)</f>
        <v>21.291666666666661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B3" sqref="B3:D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[1]Pjesëmarrja!P10</f>
        <v>Ayen AS Energji</v>
      </c>
      <c r="C3" s="16"/>
      <c r="D3" s="17"/>
      <c r="E3"/>
      <c r="F3"/>
      <c r="G3"/>
      <c r="H3"/>
      <c r="I3"/>
    </row>
    <row r="4" spans="2:9" x14ac:dyDescent="0.25">
      <c r="B4" s="15" t="str">
        <f>[1]Pjesëmarrja!P11</f>
        <v>Devoll Hydropower</v>
      </c>
      <c r="C4" s="16"/>
      <c r="D4" s="17"/>
      <c r="E4"/>
      <c r="F4"/>
      <c r="G4"/>
      <c r="H4"/>
      <c r="I4"/>
    </row>
    <row r="5" spans="2:9" x14ac:dyDescent="0.25">
      <c r="B5" s="15" t="str">
        <f>[1]Pjesëmarrja!P12</f>
        <v>KESH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1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2:9" x14ac:dyDescent="0.25">
      <c r="B9" s="4" t="s">
        <v>10</v>
      </c>
      <c r="C9" s="5">
        <f>('[1]Kapaciteti i Kërkuar'!O4)</f>
        <v>55</v>
      </c>
      <c r="D9" s="5">
        <f>'[1]Kapaciteti i Ofruar'!O88</f>
        <v>55</v>
      </c>
      <c r="E9" s="6">
        <f>'[1]Çmimet e ofruar'!O88</f>
        <v>24.9</v>
      </c>
      <c r="F9" s="6">
        <f>'[1]Çmimet e ofruar'!O116</f>
        <v>24.9</v>
      </c>
      <c r="G9" s="5">
        <f>'[1]Kapaciteti i Fituar'!O88</f>
        <v>55</v>
      </c>
      <c r="H9" s="6">
        <f>'[1]Çmimet e fituar'!O88</f>
        <v>24.9</v>
      </c>
      <c r="I9" s="6">
        <f>'[1]Çmimet e fituar'!O116</f>
        <v>24.9</v>
      </c>
    </row>
    <row r="10" spans="2:9" x14ac:dyDescent="0.25">
      <c r="B10" s="7" t="s">
        <v>11</v>
      </c>
      <c r="C10" s="8">
        <f>('[1]Kapaciteti i Kërkuar'!O5)</f>
        <v>55</v>
      </c>
      <c r="D10" s="8">
        <f>'[1]Kapaciteti i Ofruar'!O89</f>
        <v>55</v>
      </c>
      <c r="E10" s="9">
        <f>'[1]Çmimet e ofruar'!O89</f>
        <v>24.9</v>
      </c>
      <c r="F10" s="9">
        <f>'[1]Çmimet e ofruar'!O117</f>
        <v>24.9</v>
      </c>
      <c r="G10" s="8">
        <f>'[1]Kapaciteti i Fituar'!O89</f>
        <v>55</v>
      </c>
      <c r="H10" s="9">
        <f>'[1]Çmimet e fituar'!O89</f>
        <v>24.9</v>
      </c>
      <c r="I10" s="9">
        <f>'[1]Çmimet e fituar'!O117</f>
        <v>24.9</v>
      </c>
    </row>
    <row r="11" spans="2:9" x14ac:dyDescent="0.25">
      <c r="B11" s="4" t="s">
        <v>12</v>
      </c>
      <c r="C11" s="5">
        <f>('[1]Kapaciteti i Kërkuar'!O6)</f>
        <v>55</v>
      </c>
      <c r="D11" s="5">
        <f>'[1]Kapaciteti i Ofruar'!O90</f>
        <v>55</v>
      </c>
      <c r="E11" s="6">
        <f>'[1]Çmimet e ofruar'!O90</f>
        <v>24.9</v>
      </c>
      <c r="F11" s="6">
        <f>'[1]Çmimet e ofruar'!O118</f>
        <v>24.9</v>
      </c>
      <c r="G11" s="5">
        <f>'[1]Kapaciteti i Fituar'!O90</f>
        <v>55</v>
      </c>
      <c r="H11" s="6">
        <f>'[1]Çmimet e fituar'!O90</f>
        <v>24.9</v>
      </c>
      <c r="I11" s="6">
        <f>'[1]Çmimet e fituar'!O118</f>
        <v>24.9</v>
      </c>
    </row>
    <row r="12" spans="2:9" x14ac:dyDescent="0.25">
      <c r="B12" s="7" t="s">
        <v>13</v>
      </c>
      <c r="C12" s="8">
        <f>('[1]Kapaciteti i Kërkuar'!O7)</f>
        <v>55</v>
      </c>
      <c r="D12" s="8">
        <f>'[1]Kapaciteti i Ofruar'!O91</f>
        <v>55</v>
      </c>
      <c r="E12" s="9">
        <f>'[1]Çmimet e ofruar'!O91</f>
        <v>24.9</v>
      </c>
      <c r="F12" s="9">
        <f>'[1]Çmimet e ofruar'!O119</f>
        <v>24.9</v>
      </c>
      <c r="G12" s="8">
        <f>'[1]Kapaciteti i Fituar'!O91</f>
        <v>55</v>
      </c>
      <c r="H12" s="9">
        <f>'[1]Çmimet e fituar'!O91</f>
        <v>24.9</v>
      </c>
      <c r="I12" s="9">
        <f>'[1]Çmimet e fituar'!O119</f>
        <v>24.9</v>
      </c>
    </row>
    <row r="13" spans="2:9" x14ac:dyDescent="0.25">
      <c r="B13" s="4" t="s">
        <v>14</v>
      </c>
      <c r="C13" s="5">
        <f>('[1]Kapaciteti i Kërkuar'!O8)</f>
        <v>55</v>
      </c>
      <c r="D13" s="5">
        <f>'[1]Kapaciteti i Ofruar'!O92</f>
        <v>55</v>
      </c>
      <c r="E13" s="6">
        <f>'[1]Çmimet e ofruar'!O92</f>
        <v>24.9</v>
      </c>
      <c r="F13" s="6">
        <f>'[1]Çmimet e ofruar'!O120</f>
        <v>24.9</v>
      </c>
      <c r="G13" s="5">
        <f>'[1]Kapaciteti i Fituar'!O92</f>
        <v>55</v>
      </c>
      <c r="H13" s="6">
        <f>'[1]Çmimet e fituar'!O92</f>
        <v>24.9</v>
      </c>
      <c r="I13" s="6">
        <f>'[1]Çmimet e fituar'!O120</f>
        <v>24.9</v>
      </c>
    </row>
    <row r="14" spans="2:9" x14ac:dyDescent="0.25">
      <c r="B14" s="7" t="s">
        <v>15</v>
      </c>
      <c r="C14" s="8">
        <f>('[1]Kapaciteti i Kërkuar'!O9)</f>
        <v>55</v>
      </c>
      <c r="D14" s="8">
        <f>'[1]Kapaciteti i Ofruar'!O93</f>
        <v>55</v>
      </c>
      <c r="E14" s="9">
        <f>'[1]Çmimet e ofruar'!O93</f>
        <v>24.9</v>
      </c>
      <c r="F14" s="9">
        <f>'[1]Çmimet e ofruar'!O121</f>
        <v>24.9</v>
      </c>
      <c r="G14" s="8">
        <f>'[1]Kapaciteti i Fituar'!O93</f>
        <v>55</v>
      </c>
      <c r="H14" s="9">
        <f>'[1]Çmimet e fituar'!O93</f>
        <v>24.9</v>
      </c>
      <c r="I14" s="9">
        <f>'[1]Çmimet e fituar'!O121</f>
        <v>24.9</v>
      </c>
    </row>
    <row r="15" spans="2:9" x14ac:dyDescent="0.25">
      <c r="B15" s="4" t="s">
        <v>16</v>
      </c>
      <c r="C15" s="5">
        <f>('[1]Kapaciteti i Kërkuar'!O10)</f>
        <v>45</v>
      </c>
      <c r="D15" s="5">
        <f>'[1]Kapaciteti i Ofruar'!O94</f>
        <v>45</v>
      </c>
      <c r="E15" s="6">
        <f>'[1]Çmimet e ofruar'!O94</f>
        <v>24.9</v>
      </c>
      <c r="F15" s="6">
        <f>'[1]Çmimet e ofruar'!O122</f>
        <v>24.9</v>
      </c>
      <c r="G15" s="5">
        <f>'[1]Kapaciteti i Fituar'!O94</f>
        <v>45</v>
      </c>
      <c r="H15" s="6">
        <f>'[1]Çmimet e fituar'!O94</f>
        <v>24.9</v>
      </c>
      <c r="I15" s="6">
        <f>'[1]Çmimet e fituar'!O122</f>
        <v>24.9</v>
      </c>
    </row>
    <row r="16" spans="2:9" x14ac:dyDescent="0.25">
      <c r="B16" s="7" t="s">
        <v>17</v>
      </c>
      <c r="C16" s="8">
        <f>('[1]Kapaciteti i Kërkuar'!O11)</f>
        <v>45</v>
      </c>
      <c r="D16" s="8">
        <f>'[1]Kapaciteti i Ofruar'!O95</f>
        <v>45</v>
      </c>
      <c r="E16" s="9">
        <f>'[1]Çmimet e ofruar'!O95</f>
        <v>16.399999999999999</v>
      </c>
      <c r="F16" s="9">
        <f>'[1]Çmimet e ofruar'!O123</f>
        <v>16.399999999999999</v>
      </c>
      <c r="G16" s="8">
        <f>'[1]Kapaciteti i Fituar'!O95</f>
        <v>45</v>
      </c>
      <c r="H16" s="9">
        <f>'[1]Çmimet e fituar'!O95</f>
        <v>16.399999999999999</v>
      </c>
      <c r="I16" s="9">
        <f>'[1]Çmimet e fituar'!O123</f>
        <v>16.399999999999999</v>
      </c>
    </row>
    <row r="17" spans="2:9" x14ac:dyDescent="0.25">
      <c r="B17" s="4" t="s">
        <v>18</v>
      </c>
      <c r="C17" s="5">
        <f>('[1]Kapaciteti i Kërkuar'!O12)</f>
        <v>45</v>
      </c>
      <c r="D17" s="5">
        <f>'[1]Kapaciteti i Ofruar'!O96</f>
        <v>45</v>
      </c>
      <c r="E17" s="6">
        <f>'[1]Çmimet e ofruar'!O96</f>
        <v>16.399999999999999</v>
      </c>
      <c r="F17" s="6">
        <f>'[1]Çmimet e ofruar'!O124</f>
        <v>16.399999999999999</v>
      </c>
      <c r="G17" s="5">
        <f>'[1]Kapaciteti i Fituar'!O96</f>
        <v>45</v>
      </c>
      <c r="H17" s="6">
        <f>'[1]Çmimet e fituar'!O96</f>
        <v>16.399999999999999</v>
      </c>
      <c r="I17" s="6">
        <f>'[1]Çmimet e fituar'!O124</f>
        <v>16.399999999999999</v>
      </c>
    </row>
    <row r="18" spans="2:9" x14ac:dyDescent="0.25">
      <c r="B18" s="7" t="s">
        <v>19</v>
      </c>
      <c r="C18" s="8">
        <f>('[1]Kapaciteti i Kërkuar'!O13)</f>
        <v>45</v>
      </c>
      <c r="D18" s="8">
        <f>'[1]Kapaciteti i Ofruar'!O97</f>
        <v>45</v>
      </c>
      <c r="E18" s="9">
        <f>'[1]Çmimet e ofruar'!O97</f>
        <v>16.399999999999999</v>
      </c>
      <c r="F18" s="9">
        <f>'[1]Çmimet e ofruar'!O125</f>
        <v>16.399999999999999</v>
      </c>
      <c r="G18" s="8">
        <f>'[1]Kapaciteti i Fituar'!O97</f>
        <v>45</v>
      </c>
      <c r="H18" s="9">
        <f>'[1]Çmimet e fituar'!O97</f>
        <v>16.399999999999999</v>
      </c>
      <c r="I18" s="9">
        <f>'[1]Çmimet e fituar'!O125</f>
        <v>16.399999999999999</v>
      </c>
    </row>
    <row r="19" spans="2:9" x14ac:dyDescent="0.25">
      <c r="B19" s="4" t="s">
        <v>20</v>
      </c>
      <c r="C19" s="5">
        <f>('[1]Kapaciteti i Kërkuar'!O14)</f>
        <v>45</v>
      </c>
      <c r="D19" s="5">
        <f>'[1]Kapaciteti i Ofruar'!O98</f>
        <v>45</v>
      </c>
      <c r="E19" s="6">
        <f>'[1]Çmimet e ofruar'!O98</f>
        <v>16.399999999999999</v>
      </c>
      <c r="F19" s="6">
        <f>'[1]Çmimet e ofruar'!O126</f>
        <v>16.399999999999999</v>
      </c>
      <c r="G19" s="5">
        <f>'[1]Kapaciteti i Fituar'!O98</f>
        <v>45</v>
      </c>
      <c r="H19" s="6">
        <f>'[1]Çmimet e fituar'!O98</f>
        <v>16.399999999999999</v>
      </c>
      <c r="I19" s="6">
        <f>'[1]Çmimet e fituar'!O126</f>
        <v>16.399999999999999</v>
      </c>
    </row>
    <row r="20" spans="2:9" x14ac:dyDescent="0.25">
      <c r="B20" s="7" t="s">
        <v>21</v>
      </c>
      <c r="C20" s="8">
        <f>('[1]Kapaciteti i Kërkuar'!O15)</f>
        <v>45</v>
      </c>
      <c r="D20" s="8">
        <f>'[1]Kapaciteti i Ofruar'!O99</f>
        <v>45</v>
      </c>
      <c r="E20" s="9">
        <f>'[1]Çmimet e ofruar'!O99</f>
        <v>16.399999999999999</v>
      </c>
      <c r="F20" s="9">
        <f>'[1]Çmimet e ofruar'!O127</f>
        <v>16.399999999999999</v>
      </c>
      <c r="G20" s="8">
        <f>'[1]Kapaciteti i Fituar'!O99</f>
        <v>45</v>
      </c>
      <c r="H20" s="9">
        <f>'[1]Çmimet e fituar'!O99</f>
        <v>16.399999999999999</v>
      </c>
      <c r="I20" s="9">
        <f>'[1]Çmimet e fituar'!O127</f>
        <v>16.399999999999999</v>
      </c>
    </row>
    <row r="21" spans="2:9" x14ac:dyDescent="0.25">
      <c r="B21" s="4" t="s">
        <v>22</v>
      </c>
      <c r="C21" s="5">
        <f>('[1]Kapaciteti i Kërkuar'!O16)</f>
        <v>45</v>
      </c>
      <c r="D21" s="5">
        <f>'[1]Kapaciteti i Ofruar'!O100</f>
        <v>45</v>
      </c>
      <c r="E21" s="6">
        <f>'[1]Çmimet e ofruar'!O100</f>
        <v>24.5</v>
      </c>
      <c r="F21" s="6">
        <f>'[1]Çmimet e ofruar'!O128</f>
        <v>24.5</v>
      </c>
      <c r="G21" s="5">
        <f>'[1]Kapaciteti i Fituar'!O100</f>
        <v>45</v>
      </c>
      <c r="H21" s="6">
        <f>'[1]Çmimet e fituar'!O100</f>
        <v>24.5</v>
      </c>
      <c r="I21" s="6">
        <f>'[1]Çmimet e fituar'!O128</f>
        <v>24.5</v>
      </c>
    </row>
    <row r="22" spans="2:9" x14ac:dyDescent="0.25">
      <c r="B22" s="7" t="s">
        <v>23</v>
      </c>
      <c r="C22" s="8">
        <f>('[1]Kapaciteti i Kërkuar'!O17)</f>
        <v>45</v>
      </c>
      <c r="D22" s="8">
        <f>'[1]Kapaciteti i Ofruar'!O101</f>
        <v>45</v>
      </c>
      <c r="E22" s="9">
        <f>'[1]Çmimet e ofruar'!O101</f>
        <v>24.5</v>
      </c>
      <c r="F22" s="9">
        <f>'[1]Çmimet e ofruar'!O129</f>
        <v>24.5</v>
      </c>
      <c r="G22" s="8">
        <f>'[1]Kapaciteti i Fituar'!O101</f>
        <v>45</v>
      </c>
      <c r="H22" s="9">
        <f>'[1]Çmimet e fituar'!O101</f>
        <v>24.5</v>
      </c>
      <c r="I22" s="9">
        <f>'[1]Çmimet e fituar'!O129</f>
        <v>24.5</v>
      </c>
    </row>
    <row r="23" spans="2:9" x14ac:dyDescent="0.25">
      <c r="B23" s="4" t="s">
        <v>24</v>
      </c>
      <c r="C23" s="5">
        <f>('[1]Kapaciteti i Kërkuar'!O18)</f>
        <v>45</v>
      </c>
      <c r="D23" s="5">
        <f>'[1]Kapaciteti i Ofruar'!O102</f>
        <v>45</v>
      </c>
      <c r="E23" s="6">
        <f>'[1]Çmimet e ofruar'!O102</f>
        <v>24.5</v>
      </c>
      <c r="F23" s="6">
        <f>'[1]Çmimet e ofruar'!O130</f>
        <v>24.5</v>
      </c>
      <c r="G23" s="5">
        <f>'[1]Kapaciteti i Fituar'!O102</f>
        <v>45</v>
      </c>
      <c r="H23" s="6">
        <f>'[1]Çmimet e fituar'!O102</f>
        <v>24.5</v>
      </c>
      <c r="I23" s="6">
        <f>'[1]Çmimet e fituar'!O130</f>
        <v>24.5</v>
      </c>
    </row>
    <row r="24" spans="2:9" x14ac:dyDescent="0.25">
      <c r="B24" s="7" t="s">
        <v>25</v>
      </c>
      <c r="C24" s="8">
        <f>('[1]Kapaciteti i Kërkuar'!O19)</f>
        <v>45</v>
      </c>
      <c r="D24" s="8">
        <f>'[1]Kapaciteti i Ofruar'!O103</f>
        <v>45</v>
      </c>
      <c r="E24" s="9">
        <f>'[1]Çmimet e ofruar'!O103</f>
        <v>24.5</v>
      </c>
      <c r="F24" s="9">
        <f>'[1]Çmimet e ofruar'!O131</f>
        <v>24.5</v>
      </c>
      <c r="G24" s="8">
        <f>'[1]Kapaciteti i Fituar'!O103</f>
        <v>45</v>
      </c>
      <c r="H24" s="9">
        <f>'[1]Çmimet e fituar'!O103</f>
        <v>24.5</v>
      </c>
      <c r="I24" s="9">
        <f>'[1]Çmimet e fituar'!O131</f>
        <v>24.5</v>
      </c>
    </row>
    <row r="25" spans="2:9" x14ac:dyDescent="0.25">
      <c r="B25" s="4" t="s">
        <v>26</v>
      </c>
      <c r="C25" s="5">
        <f>('[1]Kapaciteti i Kërkuar'!O20)</f>
        <v>45</v>
      </c>
      <c r="D25" s="5">
        <f>'[1]Kapaciteti i Ofruar'!O104</f>
        <v>45</v>
      </c>
      <c r="E25" s="6">
        <f>'[1]Çmimet e ofruar'!O104</f>
        <v>24.9</v>
      </c>
      <c r="F25" s="6">
        <f>'[1]Çmimet e ofruar'!O132</f>
        <v>24.9</v>
      </c>
      <c r="G25" s="5">
        <f>'[1]Kapaciteti i Fituar'!O104</f>
        <v>45</v>
      </c>
      <c r="H25" s="6">
        <f>'[1]Çmimet e fituar'!O104</f>
        <v>24.9</v>
      </c>
      <c r="I25" s="6">
        <f>'[1]Çmimet e fituar'!O132</f>
        <v>24.9</v>
      </c>
    </row>
    <row r="26" spans="2:9" x14ac:dyDescent="0.25">
      <c r="B26" s="7" t="s">
        <v>27</v>
      </c>
      <c r="C26" s="8">
        <f>('[1]Kapaciteti i Kërkuar'!O21)</f>
        <v>45</v>
      </c>
      <c r="D26" s="8">
        <f>'[1]Kapaciteti i Ofruar'!O105</f>
        <v>48</v>
      </c>
      <c r="E26" s="9">
        <f>'[1]Çmimet e ofruar'!O105</f>
        <v>16.399999999999999</v>
      </c>
      <c r="F26" s="9">
        <f>'[1]Çmimet e ofruar'!O133</f>
        <v>37.799999999999997</v>
      </c>
      <c r="G26" s="8">
        <f>'[1]Kapaciteti i Fituar'!O105</f>
        <v>45</v>
      </c>
      <c r="H26" s="9">
        <f>'[1]Çmimet e fituar'!O105</f>
        <v>16.399999999999999</v>
      </c>
      <c r="I26" s="9">
        <f>'[1]Çmimet e fituar'!O133</f>
        <v>16.399999999999999</v>
      </c>
    </row>
    <row r="27" spans="2:9" x14ac:dyDescent="0.25">
      <c r="B27" s="4" t="s">
        <v>28</v>
      </c>
      <c r="C27" s="5">
        <f>('[1]Kapaciteti i Kërkuar'!O22)</f>
        <v>45</v>
      </c>
      <c r="D27" s="5">
        <f>'[1]Kapaciteti i Ofruar'!O106</f>
        <v>53</v>
      </c>
      <c r="E27" s="6">
        <f>'[1]Çmimet e ofruar'!O106</f>
        <v>16.399999999999999</v>
      </c>
      <c r="F27" s="6">
        <f>'[1]Çmimet e ofruar'!O134</f>
        <v>37.799999999999997</v>
      </c>
      <c r="G27" s="5">
        <f>'[1]Kapaciteti i Fituar'!O106</f>
        <v>45</v>
      </c>
      <c r="H27" s="6">
        <f>'[1]Çmimet e fituar'!O106</f>
        <v>16.399999999999999</v>
      </c>
      <c r="I27" s="6">
        <f>'[1]Çmimet e fituar'!O134</f>
        <v>16.399999999999999</v>
      </c>
    </row>
    <row r="28" spans="2:9" x14ac:dyDescent="0.25">
      <c r="B28" s="7" t="s">
        <v>29</v>
      </c>
      <c r="C28" s="8">
        <f>('[1]Kapaciteti i Kërkuar'!O23)</f>
        <v>45</v>
      </c>
      <c r="D28" s="8">
        <f>'[1]Kapaciteti i Ofruar'!O107</f>
        <v>53</v>
      </c>
      <c r="E28" s="9">
        <f>'[1]Çmimet e ofruar'!O107</f>
        <v>16.399999999999999</v>
      </c>
      <c r="F28" s="9">
        <f>'[1]Çmimet e ofruar'!O135</f>
        <v>37.799999999999997</v>
      </c>
      <c r="G28" s="8">
        <f>'[1]Kapaciteti i Fituar'!O107</f>
        <v>45</v>
      </c>
      <c r="H28" s="9">
        <f>'[1]Çmimet e fituar'!O107</f>
        <v>16.399999999999999</v>
      </c>
      <c r="I28" s="9">
        <f>'[1]Çmimet e fituar'!O135</f>
        <v>16.399999999999999</v>
      </c>
    </row>
    <row r="29" spans="2:9" x14ac:dyDescent="0.25">
      <c r="B29" s="4" t="s">
        <v>30</v>
      </c>
      <c r="C29" s="5">
        <f>('[1]Kapaciteti i Kërkuar'!O24)</f>
        <v>45</v>
      </c>
      <c r="D29" s="5">
        <f>'[1]Kapaciteti i Ofruar'!O108</f>
        <v>53</v>
      </c>
      <c r="E29" s="6">
        <f>'[1]Çmimet e ofruar'!O108</f>
        <v>16.399999999999999</v>
      </c>
      <c r="F29" s="6">
        <f>'[1]Çmimet e ofruar'!O136</f>
        <v>37.799999999999997</v>
      </c>
      <c r="G29" s="5">
        <f>'[1]Kapaciteti i Fituar'!O108</f>
        <v>45</v>
      </c>
      <c r="H29" s="6">
        <f>'[1]Çmimet e fituar'!O108</f>
        <v>16.399999999999999</v>
      </c>
      <c r="I29" s="6">
        <f>'[1]Çmimet e fituar'!O136</f>
        <v>16.399999999999999</v>
      </c>
    </row>
    <row r="30" spans="2:9" x14ac:dyDescent="0.25">
      <c r="B30" s="7" t="s">
        <v>31</v>
      </c>
      <c r="C30" s="8">
        <f>('[1]Kapaciteti i Kërkuar'!O25)</f>
        <v>45</v>
      </c>
      <c r="D30" s="8">
        <f>'[1]Kapaciteti i Ofruar'!O109</f>
        <v>53</v>
      </c>
      <c r="E30" s="9">
        <f>'[1]Çmimet e ofruar'!O109</f>
        <v>16.399999999999999</v>
      </c>
      <c r="F30" s="9">
        <f>'[1]Çmimet e ofruar'!O137</f>
        <v>37.799999999999997</v>
      </c>
      <c r="G30" s="8">
        <f>'[1]Kapaciteti i Fituar'!O109</f>
        <v>45</v>
      </c>
      <c r="H30" s="9">
        <f>'[1]Çmimet e fituar'!O109</f>
        <v>16.399999999999999</v>
      </c>
      <c r="I30" s="9">
        <f>'[1]Çmimet e fituar'!O137</f>
        <v>16.399999999999999</v>
      </c>
    </row>
    <row r="31" spans="2:9" x14ac:dyDescent="0.25">
      <c r="B31" s="4" t="s">
        <v>32</v>
      </c>
      <c r="C31" s="5">
        <f>('[1]Kapaciteti i Kërkuar'!O26)</f>
        <v>55</v>
      </c>
      <c r="D31" s="5">
        <f>'[1]Kapaciteti i Ofruar'!O110</f>
        <v>55</v>
      </c>
      <c r="E31" s="6">
        <f>'[1]Çmimet e ofruar'!O110</f>
        <v>24.9</v>
      </c>
      <c r="F31" s="6">
        <f>'[1]Çmimet e ofruar'!O138</f>
        <v>24.9</v>
      </c>
      <c r="G31" s="5">
        <f>'[1]Kapaciteti i Fituar'!O110</f>
        <v>55</v>
      </c>
      <c r="H31" s="6">
        <f>'[1]Çmimet e fituar'!O110</f>
        <v>24.9</v>
      </c>
      <c r="I31" s="6">
        <f>'[1]Çmimet e fituar'!O138</f>
        <v>24.9</v>
      </c>
    </row>
    <row r="32" spans="2:9" x14ac:dyDescent="0.25">
      <c r="B32" s="7" t="s">
        <v>33</v>
      </c>
      <c r="C32" s="8">
        <f>('[1]Kapaciteti i Kërkuar'!O27)</f>
        <v>65</v>
      </c>
      <c r="D32" s="8">
        <f>'[1]Kapaciteti i Ofruar'!O111</f>
        <v>65</v>
      </c>
      <c r="E32" s="9">
        <f>'[1]Çmimet e ofruar'!O111</f>
        <v>24.9</v>
      </c>
      <c r="F32" s="9">
        <f>'[1]Çmimet e ofruar'!O139</f>
        <v>24.9</v>
      </c>
      <c r="G32" s="8">
        <f>'[1]Kapaciteti i Fituar'!O111</f>
        <v>65</v>
      </c>
      <c r="H32" s="9">
        <f>'[1]Çmimet e fituar'!O111</f>
        <v>24.9</v>
      </c>
      <c r="I32" s="9">
        <f>'[1]Çmimet e fituar'!O139</f>
        <v>24.9</v>
      </c>
    </row>
    <row r="33" spans="2:9" x14ac:dyDescent="0.25">
      <c r="B33" s="10" t="s">
        <v>34</v>
      </c>
      <c r="C33" s="10">
        <f>SUM(C9:C32)</f>
        <v>1170</v>
      </c>
      <c r="D33" s="10">
        <f>SUM(D9:D32)</f>
        <v>1205</v>
      </c>
      <c r="E33" s="11">
        <f>IF(SUM(E9:E32)&gt;0,AVERAGEIF(E9:E32,"&lt;&gt;0"),0)</f>
        <v>21.291666666666661</v>
      </c>
      <c r="F33" s="11">
        <f>IF(SUM(F9:F32)&gt;0,AVERAGEIF(F9:F32,"&lt;&gt;0"),0)</f>
        <v>25.749999999999996</v>
      </c>
      <c r="G33" s="10">
        <f>SUM(G9:G32)</f>
        <v>1170</v>
      </c>
      <c r="H33" s="11">
        <f>IF(SUM(H9:H32)&gt;0,AVERAGEIF(H9:H32,"&lt;&gt;0"),0)</f>
        <v>21.291666666666661</v>
      </c>
      <c r="I33" s="11">
        <f>IF(SUM(I9:I32)&gt;0,AVERAGEIF(I9:I32,"&lt;&gt;0"),0)</f>
        <v>21.291666666666661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B3" sqref="B3:D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[1]Pjesëmarrja!Q10</f>
        <v>Ayen AS Energji</v>
      </c>
      <c r="C3" s="16"/>
      <c r="D3" s="17"/>
      <c r="E3"/>
      <c r="F3"/>
      <c r="G3"/>
      <c r="H3"/>
      <c r="I3"/>
    </row>
    <row r="4" spans="2:9" x14ac:dyDescent="0.25">
      <c r="B4" s="15" t="str">
        <f>[1]Pjesëmarrja!Q11</f>
        <v>Devoll Hydropower</v>
      </c>
      <c r="C4" s="16"/>
      <c r="D4" s="17"/>
      <c r="E4"/>
      <c r="F4"/>
      <c r="G4"/>
      <c r="H4"/>
      <c r="I4"/>
    </row>
    <row r="5" spans="2:9" x14ac:dyDescent="0.25">
      <c r="B5" s="15" t="str">
        <f>[1]Pjesëmarrja!Q12</f>
        <v>KESH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1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2:9" x14ac:dyDescent="0.25">
      <c r="B9" s="4" t="s">
        <v>10</v>
      </c>
      <c r="C9" s="5">
        <f>('[1]Kapaciteti i Kërkuar'!P4)</f>
        <v>55</v>
      </c>
      <c r="D9" s="5">
        <f>'[1]Kapaciteti i Ofruar'!P88</f>
        <v>55</v>
      </c>
      <c r="E9" s="6">
        <f>'[1]Çmimet e ofruar'!P88</f>
        <v>24.9</v>
      </c>
      <c r="F9" s="6">
        <f>'[1]Çmimet e ofruar'!P116</f>
        <v>24.9</v>
      </c>
      <c r="G9" s="5">
        <f>'[1]Kapaciteti i Fituar'!P88</f>
        <v>55</v>
      </c>
      <c r="H9" s="6">
        <f>'[1]Çmimet e fituar'!P88</f>
        <v>24.9</v>
      </c>
      <c r="I9" s="6">
        <f>'[1]Çmimet e fituar'!P116</f>
        <v>24.9</v>
      </c>
    </row>
    <row r="10" spans="2:9" x14ac:dyDescent="0.25">
      <c r="B10" s="7" t="s">
        <v>11</v>
      </c>
      <c r="C10" s="8">
        <f>('[1]Kapaciteti i Kërkuar'!P5)</f>
        <v>55</v>
      </c>
      <c r="D10" s="8">
        <f>'[1]Kapaciteti i Ofruar'!P89</f>
        <v>55</v>
      </c>
      <c r="E10" s="9">
        <f>'[1]Çmimet e ofruar'!P89</f>
        <v>24.9</v>
      </c>
      <c r="F10" s="9">
        <f>'[1]Çmimet e ofruar'!P117</f>
        <v>24.9</v>
      </c>
      <c r="G10" s="8">
        <f>'[1]Kapaciteti i Fituar'!P89</f>
        <v>55</v>
      </c>
      <c r="H10" s="9">
        <f>'[1]Çmimet e fituar'!P89</f>
        <v>24.9</v>
      </c>
      <c r="I10" s="9">
        <f>'[1]Çmimet e fituar'!P117</f>
        <v>24.9</v>
      </c>
    </row>
    <row r="11" spans="2:9" x14ac:dyDescent="0.25">
      <c r="B11" s="4" t="s">
        <v>12</v>
      </c>
      <c r="C11" s="5">
        <f>('[1]Kapaciteti i Kërkuar'!P6)</f>
        <v>55</v>
      </c>
      <c r="D11" s="5">
        <f>'[1]Kapaciteti i Ofruar'!P90</f>
        <v>55</v>
      </c>
      <c r="E11" s="6">
        <f>'[1]Çmimet e ofruar'!P90</f>
        <v>24.9</v>
      </c>
      <c r="F11" s="6">
        <f>'[1]Çmimet e ofruar'!P118</f>
        <v>24.9</v>
      </c>
      <c r="G11" s="5">
        <f>'[1]Kapaciteti i Fituar'!P90</f>
        <v>55</v>
      </c>
      <c r="H11" s="6">
        <f>'[1]Çmimet e fituar'!P90</f>
        <v>24.9</v>
      </c>
      <c r="I11" s="6">
        <f>'[1]Çmimet e fituar'!P118</f>
        <v>24.9</v>
      </c>
    </row>
    <row r="12" spans="2:9" x14ac:dyDescent="0.25">
      <c r="B12" s="7" t="s">
        <v>13</v>
      </c>
      <c r="C12" s="8">
        <f>('[1]Kapaciteti i Kërkuar'!P7)</f>
        <v>55</v>
      </c>
      <c r="D12" s="8">
        <f>'[1]Kapaciteti i Ofruar'!P91</f>
        <v>55</v>
      </c>
      <c r="E12" s="9">
        <f>'[1]Çmimet e ofruar'!P91</f>
        <v>24.9</v>
      </c>
      <c r="F12" s="9">
        <f>'[1]Çmimet e ofruar'!P119</f>
        <v>24.9</v>
      </c>
      <c r="G12" s="8">
        <f>'[1]Kapaciteti i Fituar'!P91</f>
        <v>55</v>
      </c>
      <c r="H12" s="9">
        <f>'[1]Çmimet e fituar'!P91</f>
        <v>24.9</v>
      </c>
      <c r="I12" s="9">
        <f>'[1]Çmimet e fituar'!P119</f>
        <v>24.9</v>
      </c>
    </row>
    <row r="13" spans="2:9" x14ac:dyDescent="0.25">
      <c r="B13" s="4" t="s">
        <v>14</v>
      </c>
      <c r="C13" s="5">
        <f>('[1]Kapaciteti i Kërkuar'!P8)</f>
        <v>55</v>
      </c>
      <c r="D13" s="5">
        <f>'[1]Kapaciteti i Ofruar'!P92</f>
        <v>55</v>
      </c>
      <c r="E13" s="6">
        <f>'[1]Çmimet e ofruar'!P92</f>
        <v>24.9</v>
      </c>
      <c r="F13" s="6">
        <f>'[1]Çmimet e ofruar'!P120</f>
        <v>24.9</v>
      </c>
      <c r="G13" s="5">
        <f>'[1]Kapaciteti i Fituar'!P92</f>
        <v>55</v>
      </c>
      <c r="H13" s="6">
        <f>'[1]Çmimet e fituar'!P92</f>
        <v>24.9</v>
      </c>
      <c r="I13" s="6">
        <f>'[1]Çmimet e fituar'!P120</f>
        <v>24.9</v>
      </c>
    </row>
    <row r="14" spans="2:9" x14ac:dyDescent="0.25">
      <c r="B14" s="7" t="s">
        <v>15</v>
      </c>
      <c r="C14" s="8">
        <f>('[1]Kapaciteti i Kërkuar'!P9)</f>
        <v>55</v>
      </c>
      <c r="D14" s="8">
        <f>'[1]Kapaciteti i Ofruar'!P93</f>
        <v>55</v>
      </c>
      <c r="E14" s="9">
        <f>'[1]Çmimet e ofruar'!P93</f>
        <v>24.9</v>
      </c>
      <c r="F14" s="9">
        <f>'[1]Çmimet e ofruar'!P121</f>
        <v>24.9</v>
      </c>
      <c r="G14" s="8">
        <f>'[1]Kapaciteti i Fituar'!P93</f>
        <v>55</v>
      </c>
      <c r="H14" s="9">
        <f>'[1]Çmimet e fituar'!P93</f>
        <v>24.9</v>
      </c>
      <c r="I14" s="9">
        <f>'[1]Çmimet e fituar'!P121</f>
        <v>24.9</v>
      </c>
    </row>
    <row r="15" spans="2:9" x14ac:dyDescent="0.25">
      <c r="B15" s="4" t="s">
        <v>16</v>
      </c>
      <c r="C15" s="5">
        <f>('[1]Kapaciteti i Kërkuar'!P10)</f>
        <v>45</v>
      </c>
      <c r="D15" s="5">
        <f>'[1]Kapaciteti i Ofruar'!P94</f>
        <v>45</v>
      </c>
      <c r="E15" s="6">
        <f>'[1]Çmimet e ofruar'!P94</f>
        <v>24.9</v>
      </c>
      <c r="F15" s="6">
        <f>'[1]Çmimet e ofruar'!P122</f>
        <v>24.9</v>
      </c>
      <c r="G15" s="5">
        <f>'[1]Kapaciteti i Fituar'!P94</f>
        <v>45</v>
      </c>
      <c r="H15" s="6">
        <f>'[1]Çmimet e fituar'!P94</f>
        <v>24.9</v>
      </c>
      <c r="I15" s="6">
        <f>'[1]Çmimet e fituar'!P122</f>
        <v>24.9</v>
      </c>
    </row>
    <row r="16" spans="2:9" x14ac:dyDescent="0.25">
      <c r="B16" s="7" t="s">
        <v>17</v>
      </c>
      <c r="C16" s="8">
        <f>('[1]Kapaciteti i Kërkuar'!P11)</f>
        <v>45</v>
      </c>
      <c r="D16" s="8">
        <f>'[1]Kapaciteti i Ofruar'!P95</f>
        <v>45</v>
      </c>
      <c r="E16" s="9">
        <f>'[1]Çmimet e ofruar'!P95</f>
        <v>16.399999999999999</v>
      </c>
      <c r="F16" s="9">
        <f>'[1]Çmimet e ofruar'!P123</f>
        <v>16.399999999999999</v>
      </c>
      <c r="G16" s="8">
        <f>'[1]Kapaciteti i Fituar'!P95</f>
        <v>45</v>
      </c>
      <c r="H16" s="9">
        <f>'[1]Çmimet e fituar'!P95</f>
        <v>16.399999999999999</v>
      </c>
      <c r="I16" s="9">
        <f>'[1]Çmimet e fituar'!P123</f>
        <v>16.399999999999999</v>
      </c>
    </row>
    <row r="17" spans="2:9" x14ac:dyDescent="0.25">
      <c r="B17" s="4" t="s">
        <v>18</v>
      </c>
      <c r="C17" s="5">
        <f>('[1]Kapaciteti i Kërkuar'!P12)</f>
        <v>45</v>
      </c>
      <c r="D17" s="5">
        <f>'[1]Kapaciteti i Ofruar'!P96</f>
        <v>45</v>
      </c>
      <c r="E17" s="6">
        <f>'[1]Çmimet e ofruar'!P96</f>
        <v>16.399999999999999</v>
      </c>
      <c r="F17" s="6">
        <f>'[1]Çmimet e ofruar'!P124</f>
        <v>16.399999999999999</v>
      </c>
      <c r="G17" s="5">
        <f>'[1]Kapaciteti i Fituar'!P96</f>
        <v>45</v>
      </c>
      <c r="H17" s="6">
        <f>'[1]Çmimet e fituar'!P96</f>
        <v>16.399999999999999</v>
      </c>
      <c r="I17" s="6">
        <f>'[1]Çmimet e fituar'!P124</f>
        <v>16.399999999999999</v>
      </c>
    </row>
    <row r="18" spans="2:9" x14ac:dyDescent="0.25">
      <c r="B18" s="7" t="s">
        <v>19</v>
      </c>
      <c r="C18" s="8">
        <f>('[1]Kapaciteti i Kërkuar'!P13)</f>
        <v>45</v>
      </c>
      <c r="D18" s="8">
        <f>'[1]Kapaciteti i Ofruar'!P97</f>
        <v>45</v>
      </c>
      <c r="E18" s="9">
        <f>'[1]Çmimet e ofruar'!P97</f>
        <v>16.399999999999999</v>
      </c>
      <c r="F18" s="9">
        <f>'[1]Çmimet e ofruar'!P125</f>
        <v>16.399999999999999</v>
      </c>
      <c r="G18" s="8">
        <f>'[1]Kapaciteti i Fituar'!P97</f>
        <v>45</v>
      </c>
      <c r="H18" s="9">
        <f>'[1]Çmimet e fituar'!P97</f>
        <v>16.399999999999999</v>
      </c>
      <c r="I18" s="9">
        <f>'[1]Çmimet e fituar'!P125</f>
        <v>16.399999999999999</v>
      </c>
    </row>
    <row r="19" spans="2:9" x14ac:dyDescent="0.25">
      <c r="B19" s="4" t="s">
        <v>20</v>
      </c>
      <c r="C19" s="5">
        <f>('[1]Kapaciteti i Kërkuar'!P14)</f>
        <v>45</v>
      </c>
      <c r="D19" s="5">
        <f>'[1]Kapaciteti i Ofruar'!P98</f>
        <v>45</v>
      </c>
      <c r="E19" s="6">
        <f>'[1]Çmimet e ofruar'!P98</f>
        <v>16.399999999999999</v>
      </c>
      <c r="F19" s="6">
        <f>'[1]Çmimet e ofruar'!P126</f>
        <v>16.399999999999999</v>
      </c>
      <c r="G19" s="5">
        <f>'[1]Kapaciteti i Fituar'!P98</f>
        <v>45</v>
      </c>
      <c r="H19" s="6">
        <f>'[1]Çmimet e fituar'!P98</f>
        <v>16.399999999999999</v>
      </c>
      <c r="I19" s="6">
        <f>'[1]Çmimet e fituar'!P126</f>
        <v>16.399999999999999</v>
      </c>
    </row>
    <row r="20" spans="2:9" x14ac:dyDescent="0.25">
      <c r="B20" s="7" t="s">
        <v>21</v>
      </c>
      <c r="C20" s="8">
        <f>('[1]Kapaciteti i Kërkuar'!P15)</f>
        <v>45</v>
      </c>
      <c r="D20" s="8">
        <f>'[1]Kapaciteti i Ofruar'!P99</f>
        <v>45</v>
      </c>
      <c r="E20" s="9">
        <f>'[1]Çmimet e ofruar'!P99</f>
        <v>16.399999999999999</v>
      </c>
      <c r="F20" s="9">
        <f>'[1]Çmimet e ofruar'!P127</f>
        <v>16.399999999999999</v>
      </c>
      <c r="G20" s="8">
        <f>'[1]Kapaciteti i Fituar'!P99</f>
        <v>45</v>
      </c>
      <c r="H20" s="9">
        <f>'[1]Çmimet e fituar'!P99</f>
        <v>16.399999999999999</v>
      </c>
      <c r="I20" s="9">
        <f>'[1]Çmimet e fituar'!P127</f>
        <v>16.399999999999999</v>
      </c>
    </row>
    <row r="21" spans="2:9" x14ac:dyDescent="0.25">
      <c r="B21" s="4" t="s">
        <v>22</v>
      </c>
      <c r="C21" s="5">
        <f>('[1]Kapaciteti i Kërkuar'!P16)</f>
        <v>45</v>
      </c>
      <c r="D21" s="5">
        <f>'[1]Kapaciteti i Ofruar'!P100</f>
        <v>45</v>
      </c>
      <c r="E21" s="6">
        <f>'[1]Çmimet e ofruar'!P100</f>
        <v>24.5</v>
      </c>
      <c r="F21" s="6">
        <f>'[1]Çmimet e ofruar'!P128</f>
        <v>24.5</v>
      </c>
      <c r="G21" s="5">
        <f>'[1]Kapaciteti i Fituar'!P100</f>
        <v>45</v>
      </c>
      <c r="H21" s="6">
        <f>'[1]Çmimet e fituar'!P100</f>
        <v>24.5</v>
      </c>
      <c r="I21" s="6">
        <f>'[1]Çmimet e fituar'!P128</f>
        <v>24.5</v>
      </c>
    </row>
    <row r="22" spans="2:9" x14ac:dyDescent="0.25">
      <c r="B22" s="7" t="s">
        <v>23</v>
      </c>
      <c r="C22" s="8">
        <f>('[1]Kapaciteti i Kërkuar'!P17)</f>
        <v>45</v>
      </c>
      <c r="D22" s="8">
        <f>'[1]Kapaciteti i Ofruar'!P101</f>
        <v>45</v>
      </c>
      <c r="E22" s="9">
        <f>'[1]Çmimet e ofruar'!P101</f>
        <v>24.5</v>
      </c>
      <c r="F22" s="9">
        <f>'[1]Çmimet e ofruar'!P129</f>
        <v>24.5</v>
      </c>
      <c r="G22" s="8">
        <f>'[1]Kapaciteti i Fituar'!P101</f>
        <v>45</v>
      </c>
      <c r="H22" s="9">
        <f>'[1]Çmimet e fituar'!P101</f>
        <v>24.5</v>
      </c>
      <c r="I22" s="9">
        <f>'[1]Çmimet e fituar'!P129</f>
        <v>24.5</v>
      </c>
    </row>
    <row r="23" spans="2:9" x14ac:dyDescent="0.25">
      <c r="B23" s="4" t="s">
        <v>24</v>
      </c>
      <c r="C23" s="5">
        <f>('[1]Kapaciteti i Kërkuar'!P18)</f>
        <v>45</v>
      </c>
      <c r="D23" s="5">
        <f>'[1]Kapaciteti i Ofruar'!P102</f>
        <v>45</v>
      </c>
      <c r="E23" s="6">
        <f>'[1]Çmimet e ofruar'!P102</f>
        <v>24.5</v>
      </c>
      <c r="F23" s="6">
        <f>'[1]Çmimet e ofruar'!P130</f>
        <v>24.5</v>
      </c>
      <c r="G23" s="5">
        <f>'[1]Kapaciteti i Fituar'!P102</f>
        <v>45</v>
      </c>
      <c r="H23" s="6">
        <f>'[1]Çmimet e fituar'!P102</f>
        <v>24.5</v>
      </c>
      <c r="I23" s="6">
        <f>'[1]Çmimet e fituar'!P130</f>
        <v>24.5</v>
      </c>
    </row>
    <row r="24" spans="2:9" x14ac:dyDescent="0.25">
      <c r="B24" s="7" t="s">
        <v>25</v>
      </c>
      <c r="C24" s="8">
        <f>('[1]Kapaciteti i Kërkuar'!P19)</f>
        <v>45</v>
      </c>
      <c r="D24" s="8">
        <f>'[1]Kapaciteti i Ofruar'!P103</f>
        <v>45</v>
      </c>
      <c r="E24" s="9">
        <f>'[1]Çmimet e ofruar'!P103</f>
        <v>24.5</v>
      </c>
      <c r="F24" s="9">
        <f>'[1]Çmimet e ofruar'!P131</f>
        <v>24.5</v>
      </c>
      <c r="G24" s="8">
        <f>'[1]Kapaciteti i Fituar'!P103</f>
        <v>45</v>
      </c>
      <c r="H24" s="9">
        <f>'[1]Çmimet e fituar'!P103</f>
        <v>24.5</v>
      </c>
      <c r="I24" s="9">
        <f>'[1]Çmimet e fituar'!P131</f>
        <v>24.5</v>
      </c>
    </row>
    <row r="25" spans="2:9" x14ac:dyDescent="0.25">
      <c r="B25" s="4" t="s">
        <v>26</v>
      </c>
      <c r="C25" s="5">
        <f>('[1]Kapaciteti i Kërkuar'!P20)</f>
        <v>45</v>
      </c>
      <c r="D25" s="5">
        <f>'[1]Kapaciteti i Ofruar'!P104</f>
        <v>45</v>
      </c>
      <c r="E25" s="6">
        <f>'[1]Çmimet e ofruar'!P104</f>
        <v>24.9</v>
      </c>
      <c r="F25" s="6">
        <f>'[1]Çmimet e ofruar'!P132</f>
        <v>24.9</v>
      </c>
      <c r="G25" s="5">
        <f>'[1]Kapaciteti i Fituar'!P104</f>
        <v>45</v>
      </c>
      <c r="H25" s="6">
        <f>'[1]Çmimet e fituar'!P104</f>
        <v>24.9</v>
      </c>
      <c r="I25" s="6">
        <f>'[1]Çmimet e fituar'!P132</f>
        <v>24.9</v>
      </c>
    </row>
    <row r="26" spans="2:9" x14ac:dyDescent="0.25">
      <c r="B26" s="7" t="s">
        <v>27</v>
      </c>
      <c r="C26" s="8">
        <f>('[1]Kapaciteti i Kërkuar'!P21)</f>
        <v>45</v>
      </c>
      <c r="D26" s="8">
        <f>'[1]Kapaciteti i Ofruar'!P105</f>
        <v>48</v>
      </c>
      <c r="E26" s="9">
        <f>'[1]Çmimet e ofruar'!P105</f>
        <v>16.399999999999999</v>
      </c>
      <c r="F26" s="9">
        <f>'[1]Çmimet e ofruar'!P133</f>
        <v>37.799999999999997</v>
      </c>
      <c r="G26" s="8">
        <f>'[1]Kapaciteti i Fituar'!P105</f>
        <v>45</v>
      </c>
      <c r="H26" s="9">
        <f>'[1]Çmimet e fituar'!P105</f>
        <v>16.399999999999999</v>
      </c>
      <c r="I26" s="9">
        <f>'[1]Çmimet e fituar'!P133</f>
        <v>16.399999999999999</v>
      </c>
    </row>
    <row r="27" spans="2:9" x14ac:dyDescent="0.25">
      <c r="B27" s="4" t="s">
        <v>28</v>
      </c>
      <c r="C27" s="5">
        <f>('[1]Kapaciteti i Kërkuar'!P22)</f>
        <v>45</v>
      </c>
      <c r="D27" s="5">
        <f>'[1]Kapaciteti i Ofruar'!P106</f>
        <v>53</v>
      </c>
      <c r="E27" s="6">
        <f>'[1]Çmimet e ofruar'!P106</f>
        <v>16.399999999999999</v>
      </c>
      <c r="F27" s="6">
        <f>'[1]Çmimet e ofruar'!P134</f>
        <v>37.799999999999997</v>
      </c>
      <c r="G27" s="5">
        <f>'[1]Kapaciteti i Fituar'!P106</f>
        <v>45</v>
      </c>
      <c r="H27" s="6">
        <f>'[1]Çmimet e fituar'!P106</f>
        <v>16.399999999999999</v>
      </c>
      <c r="I27" s="6">
        <f>'[1]Çmimet e fituar'!P134</f>
        <v>16.399999999999999</v>
      </c>
    </row>
    <row r="28" spans="2:9" x14ac:dyDescent="0.25">
      <c r="B28" s="7" t="s">
        <v>29</v>
      </c>
      <c r="C28" s="8">
        <f>('[1]Kapaciteti i Kërkuar'!P23)</f>
        <v>45</v>
      </c>
      <c r="D28" s="8">
        <f>'[1]Kapaciteti i Ofruar'!P107</f>
        <v>53</v>
      </c>
      <c r="E28" s="9">
        <f>'[1]Çmimet e ofruar'!P107</f>
        <v>16.399999999999999</v>
      </c>
      <c r="F28" s="9">
        <f>'[1]Çmimet e ofruar'!P135</f>
        <v>37.799999999999997</v>
      </c>
      <c r="G28" s="8">
        <f>'[1]Kapaciteti i Fituar'!P107</f>
        <v>45</v>
      </c>
      <c r="H28" s="9">
        <f>'[1]Çmimet e fituar'!P107</f>
        <v>16.399999999999999</v>
      </c>
      <c r="I28" s="9">
        <f>'[1]Çmimet e fituar'!P135</f>
        <v>16.399999999999999</v>
      </c>
    </row>
    <row r="29" spans="2:9" x14ac:dyDescent="0.25">
      <c r="B29" s="4" t="s">
        <v>30</v>
      </c>
      <c r="C29" s="5">
        <f>('[1]Kapaciteti i Kërkuar'!P24)</f>
        <v>45</v>
      </c>
      <c r="D29" s="5">
        <f>'[1]Kapaciteti i Ofruar'!P108</f>
        <v>53</v>
      </c>
      <c r="E29" s="6">
        <f>'[1]Çmimet e ofruar'!P108</f>
        <v>16.399999999999999</v>
      </c>
      <c r="F29" s="6">
        <f>'[1]Çmimet e ofruar'!P136</f>
        <v>37.799999999999997</v>
      </c>
      <c r="G29" s="5">
        <f>'[1]Kapaciteti i Fituar'!P108</f>
        <v>45</v>
      </c>
      <c r="H29" s="6">
        <f>'[1]Çmimet e fituar'!P108</f>
        <v>16.399999999999999</v>
      </c>
      <c r="I29" s="6">
        <f>'[1]Çmimet e fituar'!P136</f>
        <v>16.399999999999999</v>
      </c>
    </row>
    <row r="30" spans="2:9" x14ac:dyDescent="0.25">
      <c r="B30" s="7" t="s">
        <v>31</v>
      </c>
      <c r="C30" s="8">
        <f>('[1]Kapaciteti i Kërkuar'!P25)</f>
        <v>45</v>
      </c>
      <c r="D30" s="8">
        <f>'[1]Kapaciteti i Ofruar'!P109</f>
        <v>53</v>
      </c>
      <c r="E30" s="9">
        <f>'[1]Çmimet e ofruar'!P109</f>
        <v>16.399999999999999</v>
      </c>
      <c r="F30" s="9">
        <f>'[1]Çmimet e ofruar'!P137</f>
        <v>37.799999999999997</v>
      </c>
      <c r="G30" s="8">
        <f>'[1]Kapaciteti i Fituar'!P109</f>
        <v>45</v>
      </c>
      <c r="H30" s="9">
        <f>'[1]Çmimet e fituar'!P109</f>
        <v>16.399999999999999</v>
      </c>
      <c r="I30" s="9">
        <f>'[1]Çmimet e fituar'!P137</f>
        <v>16.399999999999999</v>
      </c>
    </row>
    <row r="31" spans="2:9" x14ac:dyDescent="0.25">
      <c r="B31" s="4" t="s">
        <v>32</v>
      </c>
      <c r="C31" s="5">
        <f>('[1]Kapaciteti i Kërkuar'!P26)</f>
        <v>55</v>
      </c>
      <c r="D31" s="5">
        <f>'[1]Kapaciteti i Ofruar'!P110</f>
        <v>55</v>
      </c>
      <c r="E31" s="6">
        <f>'[1]Çmimet e ofruar'!P110</f>
        <v>24.9</v>
      </c>
      <c r="F31" s="6">
        <f>'[1]Çmimet e ofruar'!P138</f>
        <v>24.9</v>
      </c>
      <c r="G31" s="5">
        <f>'[1]Kapaciteti i Fituar'!P110</f>
        <v>55</v>
      </c>
      <c r="H31" s="6">
        <f>'[1]Çmimet e fituar'!P110</f>
        <v>24.9</v>
      </c>
      <c r="I31" s="6">
        <f>'[1]Çmimet e fituar'!P138</f>
        <v>24.9</v>
      </c>
    </row>
    <row r="32" spans="2:9" x14ac:dyDescent="0.25">
      <c r="B32" s="7" t="s">
        <v>33</v>
      </c>
      <c r="C32" s="8">
        <f>('[1]Kapaciteti i Kërkuar'!P27)</f>
        <v>65</v>
      </c>
      <c r="D32" s="8">
        <f>'[1]Kapaciteti i Ofruar'!P111</f>
        <v>65</v>
      </c>
      <c r="E32" s="9">
        <f>'[1]Çmimet e ofruar'!P111</f>
        <v>24.9</v>
      </c>
      <c r="F32" s="9">
        <f>'[1]Çmimet e ofruar'!P139</f>
        <v>24.9</v>
      </c>
      <c r="G32" s="8">
        <f>'[1]Kapaciteti i Fituar'!P111</f>
        <v>65</v>
      </c>
      <c r="H32" s="9">
        <f>'[1]Çmimet e fituar'!P111</f>
        <v>24.9</v>
      </c>
      <c r="I32" s="9">
        <f>'[1]Çmimet e fituar'!P139</f>
        <v>24.9</v>
      </c>
    </row>
    <row r="33" spans="2:9" x14ac:dyDescent="0.25">
      <c r="B33" s="10" t="s">
        <v>34</v>
      </c>
      <c r="C33" s="10">
        <f>SUM(C9:C32)</f>
        <v>1170</v>
      </c>
      <c r="D33" s="10">
        <f>SUM(D9:D32)</f>
        <v>1205</v>
      </c>
      <c r="E33" s="11">
        <f>IF(SUM(E9:E32)&gt;0,AVERAGEIF(E9:E32,"&lt;&gt;0"),0)</f>
        <v>21.291666666666661</v>
      </c>
      <c r="F33" s="11">
        <f>IF(SUM(F9:F32)&gt;0,AVERAGEIF(F9:F32,"&lt;&gt;0"),0)</f>
        <v>25.749999999999996</v>
      </c>
      <c r="G33" s="10">
        <f>SUM(G9:G32)</f>
        <v>1170</v>
      </c>
      <c r="H33" s="11">
        <f>IF(SUM(H9:H32)&gt;0,AVERAGEIF(H9:H32,"&lt;&gt;0"),0)</f>
        <v>21.291666666666661</v>
      </c>
      <c r="I33" s="11">
        <f>IF(SUM(I9:I32)&gt;0,AVERAGEIF(I9:I32,"&lt;&gt;0"),0)</f>
        <v>21.291666666666661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B3" sqref="B3:D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[1]Pjesëmarrja!R10</f>
        <v>Ayen AS Energji</v>
      </c>
      <c r="C3" s="16"/>
      <c r="D3" s="17"/>
      <c r="E3"/>
      <c r="F3"/>
      <c r="G3"/>
      <c r="H3"/>
      <c r="I3"/>
    </row>
    <row r="4" spans="2:9" x14ac:dyDescent="0.25">
      <c r="B4" s="15" t="str">
        <f>[1]Pjesëmarrja!R11</f>
        <v>Devoll Hydropower</v>
      </c>
      <c r="C4" s="16"/>
      <c r="D4" s="17"/>
      <c r="E4"/>
      <c r="F4"/>
      <c r="G4"/>
      <c r="H4"/>
      <c r="I4"/>
    </row>
    <row r="5" spans="2:9" x14ac:dyDescent="0.25">
      <c r="B5" s="15" t="str">
        <f>[1]Pjesëmarrja!R12</f>
        <v>KESH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1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2:9" x14ac:dyDescent="0.25">
      <c r="B9" s="4" t="s">
        <v>10</v>
      </c>
      <c r="C9" s="5">
        <f>('[1]Kapaciteti i Kërkuar'!Q4)</f>
        <v>55</v>
      </c>
      <c r="D9" s="5">
        <f>'[1]Kapaciteti i Ofruar'!Q88</f>
        <v>55</v>
      </c>
      <c r="E9" s="6">
        <f>'[1]Çmimet e ofruar'!Q88</f>
        <v>24.9</v>
      </c>
      <c r="F9" s="6">
        <f>'[1]Çmimet e ofruar'!Q116</f>
        <v>24.9</v>
      </c>
      <c r="G9" s="5">
        <f>'[1]Kapaciteti i Fituar'!Q88</f>
        <v>55</v>
      </c>
      <c r="H9" s="6">
        <f>'[1]Çmimet e fituar'!Q88</f>
        <v>24.9</v>
      </c>
      <c r="I9" s="6">
        <f>'[1]Çmimet e fituar'!Q116</f>
        <v>24.9</v>
      </c>
    </row>
    <row r="10" spans="2:9" x14ac:dyDescent="0.25">
      <c r="B10" s="7" t="s">
        <v>11</v>
      </c>
      <c r="C10" s="8">
        <f>('[1]Kapaciteti i Kërkuar'!Q5)</f>
        <v>55</v>
      </c>
      <c r="D10" s="8">
        <f>'[1]Kapaciteti i Ofruar'!Q89</f>
        <v>55</v>
      </c>
      <c r="E10" s="9">
        <f>'[1]Çmimet e ofruar'!Q89</f>
        <v>24.9</v>
      </c>
      <c r="F10" s="9">
        <f>'[1]Çmimet e ofruar'!Q117</f>
        <v>24.9</v>
      </c>
      <c r="G10" s="8">
        <f>'[1]Kapaciteti i Fituar'!Q89</f>
        <v>55</v>
      </c>
      <c r="H10" s="9">
        <f>'[1]Çmimet e fituar'!Q89</f>
        <v>24.9</v>
      </c>
      <c r="I10" s="9">
        <f>'[1]Çmimet e fituar'!Q117</f>
        <v>24.9</v>
      </c>
    </row>
    <row r="11" spans="2:9" x14ac:dyDescent="0.25">
      <c r="B11" s="4" t="s">
        <v>12</v>
      </c>
      <c r="C11" s="5">
        <f>('[1]Kapaciteti i Kërkuar'!Q6)</f>
        <v>55</v>
      </c>
      <c r="D11" s="5">
        <f>'[1]Kapaciteti i Ofruar'!Q90</f>
        <v>55</v>
      </c>
      <c r="E11" s="6">
        <f>'[1]Çmimet e ofruar'!Q90</f>
        <v>24.9</v>
      </c>
      <c r="F11" s="6">
        <f>'[1]Çmimet e ofruar'!Q118</f>
        <v>24.9</v>
      </c>
      <c r="G11" s="5">
        <f>'[1]Kapaciteti i Fituar'!Q90</f>
        <v>55</v>
      </c>
      <c r="H11" s="6">
        <f>'[1]Çmimet e fituar'!Q90</f>
        <v>24.9</v>
      </c>
      <c r="I11" s="6">
        <f>'[1]Çmimet e fituar'!Q118</f>
        <v>24.9</v>
      </c>
    </row>
    <row r="12" spans="2:9" x14ac:dyDescent="0.25">
      <c r="B12" s="7" t="s">
        <v>13</v>
      </c>
      <c r="C12" s="8">
        <f>('[1]Kapaciteti i Kërkuar'!Q7)</f>
        <v>55</v>
      </c>
      <c r="D12" s="8">
        <f>'[1]Kapaciteti i Ofruar'!Q91</f>
        <v>55</v>
      </c>
      <c r="E12" s="9">
        <f>'[1]Çmimet e ofruar'!Q91</f>
        <v>24.9</v>
      </c>
      <c r="F12" s="9">
        <f>'[1]Çmimet e ofruar'!Q119</f>
        <v>24.9</v>
      </c>
      <c r="G12" s="8">
        <f>'[1]Kapaciteti i Fituar'!Q91</f>
        <v>55</v>
      </c>
      <c r="H12" s="9">
        <f>'[1]Çmimet e fituar'!Q91</f>
        <v>24.9</v>
      </c>
      <c r="I12" s="9">
        <f>'[1]Çmimet e fituar'!Q119</f>
        <v>24.9</v>
      </c>
    </row>
    <row r="13" spans="2:9" x14ac:dyDescent="0.25">
      <c r="B13" s="4" t="s">
        <v>14</v>
      </c>
      <c r="C13" s="5">
        <f>('[1]Kapaciteti i Kërkuar'!Q8)</f>
        <v>55</v>
      </c>
      <c r="D13" s="5">
        <f>'[1]Kapaciteti i Ofruar'!Q92</f>
        <v>55</v>
      </c>
      <c r="E13" s="6">
        <f>'[1]Çmimet e ofruar'!Q92</f>
        <v>24.9</v>
      </c>
      <c r="F13" s="6">
        <f>'[1]Çmimet e ofruar'!Q120</f>
        <v>24.9</v>
      </c>
      <c r="G13" s="5">
        <f>'[1]Kapaciteti i Fituar'!Q92</f>
        <v>55</v>
      </c>
      <c r="H13" s="6">
        <f>'[1]Çmimet e fituar'!Q92</f>
        <v>24.9</v>
      </c>
      <c r="I13" s="6">
        <f>'[1]Çmimet e fituar'!Q120</f>
        <v>24.9</v>
      </c>
    </row>
    <row r="14" spans="2:9" x14ac:dyDescent="0.25">
      <c r="B14" s="7" t="s">
        <v>15</v>
      </c>
      <c r="C14" s="8">
        <f>('[1]Kapaciteti i Kërkuar'!Q9)</f>
        <v>55</v>
      </c>
      <c r="D14" s="8">
        <f>'[1]Kapaciteti i Ofruar'!Q93</f>
        <v>55</v>
      </c>
      <c r="E14" s="9">
        <f>'[1]Çmimet e ofruar'!Q93</f>
        <v>24.9</v>
      </c>
      <c r="F14" s="9">
        <f>'[1]Çmimet e ofruar'!Q121</f>
        <v>24.9</v>
      </c>
      <c r="G14" s="8">
        <f>'[1]Kapaciteti i Fituar'!Q93</f>
        <v>55</v>
      </c>
      <c r="H14" s="9">
        <f>'[1]Çmimet e fituar'!Q93</f>
        <v>24.9</v>
      </c>
      <c r="I14" s="9">
        <f>'[1]Çmimet e fituar'!Q121</f>
        <v>24.9</v>
      </c>
    </row>
    <row r="15" spans="2:9" x14ac:dyDescent="0.25">
      <c r="B15" s="4" t="s">
        <v>16</v>
      </c>
      <c r="C15" s="5">
        <f>('[1]Kapaciteti i Kërkuar'!Q10)</f>
        <v>45</v>
      </c>
      <c r="D15" s="5">
        <f>'[1]Kapaciteti i Ofruar'!Q94</f>
        <v>45</v>
      </c>
      <c r="E15" s="6">
        <f>'[1]Çmimet e ofruar'!Q94</f>
        <v>24.9</v>
      </c>
      <c r="F15" s="6">
        <f>'[1]Çmimet e ofruar'!Q122</f>
        <v>24.9</v>
      </c>
      <c r="G15" s="5">
        <f>'[1]Kapaciteti i Fituar'!Q94</f>
        <v>45</v>
      </c>
      <c r="H15" s="6">
        <f>'[1]Çmimet e fituar'!Q94</f>
        <v>24.9</v>
      </c>
      <c r="I15" s="6">
        <f>'[1]Çmimet e fituar'!Q122</f>
        <v>24.9</v>
      </c>
    </row>
    <row r="16" spans="2:9" x14ac:dyDescent="0.25">
      <c r="B16" s="7" t="s">
        <v>17</v>
      </c>
      <c r="C16" s="8">
        <f>('[1]Kapaciteti i Kërkuar'!Q11)</f>
        <v>45</v>
      </c>
      <c r="D16" s="8">
        <f>'[1]Kapaciteti i Ofruar'!Q95</f>
        <v>45</v>
      </c>
      <c r="E16" s="9">
        <f>'[1]Çmimet e ofruar'!Q95</f>
        <v>16.399999999999999</v>
      </c>
      <c r="F16" s="9">
        <f>'[1]Çmimet e ofruar'!Q123</f>
        <v>16.399999999999999</v>
      </c>
      <c r="G16" s="8">
        <f>'[1]Kapaciteti i Fituar'!Q95</f>
        <v>45</v>
      </c>
      <c r="H16" s="9">
        <f>'[1]Çmimet e fituar'!Q95</f>
        <v>16.399999999999999</v>
      </c>
      <c r="I16" s="9">
        <f>'[1]Çmimet e fituar'!Q123</f>
        <v>16.399999999999999</v>
      </c>
    </row>
    <row r="17" spans="2:9" x14ac:dyDescent="0.25">
      <c r="B17" s="4" t="s">
        <v>18</v>
      </c>
      <c r="C17" s="5">
        <f>('[1]Kapaciteti i Kërkuar'!Q12)</f>
        <v>45</v>
      </c>
      <c r="D17" s="5">
        <f>'[1]Kapaciteti i Ofruar'!Q96</f>
        <v>45</v>
      </c>
      <c r="E17" s="6">
        <f>'[1]Çmimet e ofruar'!Q96</f>
        <v>16.399999999999999</v>
      </c>
      <c r="F17" s="6">
        <f>'[1]Çmimet e ofruar'!Q124</f>
        <v>16.399999999999999</v>
      </c>
      <c r="G17" s="5">
        <f>'[1]Kapaciteti i Fituar'!Q96</f>
        <v>45</v>
      </c>
      <c r="H17" s="6">
        <f>'[1]Çmimet e fituar'!Q96</f>
        <v>16.399999999999999</v>
      </c>
      <c r="I17" s="6">
        <f>'[1]Çmimet e fituar'!Q124</f>
        <v>16.399999999999999</v>
      </c>
    </row>
    <row r="18" spans="2:9" x14ac:dyDescent="0.25">
      <c r="B18" s="7" t="s">
        <v>19</v>
      </c>
      <c r="C18" s="8">
        <f>('[1]Kapaciteti i Kërkuar'!Q13)</f>
        <v>45</v>
      </c>
      <c r="D18" s="8">
        <f>'[1]Kapaciteti i Ofruar'!Q97</f>
        <v>45</v>
      </c>
      <c r="E18" s="9">
        <f>'[1]Çmimet e ofruar'!Q97</f>
        <v>16.399999999999999</v>
      </c>
      <c r="F18" s="9">
        <f>'[1]Çmimet e ofruar'!Q125</f>
        <v>16.399999999999999</v>
      </c>
      <c r="G18" s="8">
        <f>'[1]Kapaciteti i Fituar'!Q97</f>
        <v>45</v>
      </c>
      <c r="H18" s="9">
        <f>'[1]Çmimet e fituar'!Q97</f>
        <v>16.399999999999999</v>
      </c>
      <c r="I18" s="9">
        <f>'[1]Çmimet e fituar'!Q125</f>
        <v>16.399999999999999</v>
      </c>
    </row>
    <row r="19" spans="2:9" x14ac:dyDescent="0.25">
      <c r="B19" s="4" t="s">
        <v>20</v>
      </c>
      <c r="C19" s="5">
        <f>('[1]Kapaciteti i Kërkuar'!Q14)</f>
        <v>45</v>
      </c>
      <c r="D19" s="5">
        <f>'[1]Kapaciteti i Ofruar'!Q98</f>
        <v>45</v>
      </c>
      <c r="E19" s="6">
        <f>'[1]Çmimet e ofruar'!Q98</f>
        <v>16.399999999999999</v>
      </c>
      <c r="F19" s="6">
        <f>'[1]Çmimet e ofruar'!Q126</f>
        <v>16.399999999999999</v>
      </c>
      <c r="G19" s="5">
        <f>'[1]Kapaciteti i Fituar'!Q98</f>
        <v>45</v>
      </c>
      <c r="H19" s="6">
        <f>'[1]Çmimet e fituar'!Q98</f>
        <v>16.399999999999999</v>
      </c>
      <c r="I19" s="6">
        <f>'[1]Çmimet e fituar'!Q126</f>
        <v>16.399999999999999</v>
      </c>
    </row>
    <row r="20" spans="2:9" x14ac:dyDescent="0.25">
      <c r="B20" s="7" t="s">
        <v>21</v>
      </c>
      <c r="C20" s="8">
        <f>('[1]Kapaciteti i Kërkuar'!Q15)</f>
        <v>45</v>
      </c>
      <c r="D20" s="8">
        <f>'[1]Kapaciteti i Ofruar'!Q99</f>
        <v>45</v>
      </c>
      <c r="E20" s="9">
        <f>'[1]Çmimet e ofruar'!Q99</f>
        <v>16.399999999999999</v>
      </c>
      <c r="F20" s="9">
        <f>'[1]Çmimet e ofruar'!Q127</f>
        <v>16.399999999999999</v>
      </c>
      <c r="G20" s="8">
        <f>'[1]Kapaciteti i Fituar'!Q99</f>
        <v>45</v>
      </c>
      <c r="H20" s="9">
        <f>'[1]Çmimet e fituar'!Q99</f>
        <v>16.399999999999999</v>
      </c>
      <c r="I20" s="9">
        <f>'[1]Çmimet e fituar'!Q127</f>
        <v>16.399999999999999</v>
      </c>
    </row>
    <row r="21" spans="2:9" x14ac:dyDescent="0.25">
      <c r="B21" s="4" t="s">
        <v>22</v>
      </c>
      <c r="C21" s="5">
        <f>('[1]Kapaciteti i Kërkuar'!Q16)</f>
        <v>45</v>
      </c>
      <c r="D21" s="5">
        <f>'[1]Kapaciteti i Ofruar'!Q100</f>
        <v>45</v>
      </c>
      <c r="E21" s="6">
        <f>'[1]Çmimet e ofruar'!Q100</f>
        <v>24.5</v>
      </c>
      <c r="F21" s="6">
        <f>'[1]Çmimet e ofruar'!Q128</f>
        <v>24.5</v>
      </c>
      <c r="G21" s="5">
        <f>'[1]Kapaciteti i Fituar'!Q100</f>
        <v>45</v>
      </c>
      <c r="H21" s="6">
        <f>'[1]Çmimet e fituar'!Q100</f>
        <v>24.5</v>
      </c>
      <c r="I21" s="6">
        <f>'[1]Çmimet e fituar'!Q128</f>
        <v>24.5</v>
      </c>
    </row>
    <row r="22" spans="2:9" x14ac:dyDescent="0.25">
      <c r="B22" s="7" t="s">
        <v>23</v>
      </c>
      <c r="C22" s="8">
        <f>('[1]Kapaciteti i Kërkuar'!Q17)</f>
        <v>45</v>
      </c>
      <c r="D22" s="8">
        <f>'[1]Kapaciteti i Ofruar'!Q101</f>
        <v>45</v>
      </c>
      <c r="E22" s="9">
        <f>'[1]Çmimet e ofruar'!Q101</f>
        <v>24.5</v>
      </c>
      <c r="F22" s="9">
        <f>'[1]Çmimet e ofruar'!Q129</f>
        <v>24.5</v>
      </c>
      <c r="G22" s="8">
        <f>'[1]Kapaciteti i Fituar'!Q101</f>
        <v>45</v>
      </c>
      <c r="H22" s="9">
        <f>'[1]Çmimet e fituar'!Q101</f>
        <v>24.5</v>
      </c>
      <c r="I22" s="9">
        <f>'[1]Çmimet e fituar'!Q129</f>
        <v>24.5</v>
      </c>
    </row>
    <row r="23" spans="2:9" x14ac:dyDescent="0.25">
      <c r="B23" s="4" t="s">
        <v>24</v>
      </c>
      <c r="C23" s="5">
        <f>('[1]Kapaciteti i Kërkuar'!Q18)</f>
        <v>45</v>
      </c>
      <c r="D23" s="5">
        <f>'[1]Kapaciteti i Ofruar'!Q102</f>
        <v>45</v>
      </c>
      <c r="E23" s="6">
        <f>'[1]Çmimet e ofruar'!Q102</f>
        <v>24.5</v>
      </c>
      <c r="F23" s="6">
        <f>'[1]Çmimet e ofruar'!Q130</f>
        <v>24.5</v>
      </c>
      <c r="G23" s="5">
        <f>'[1]Kapaciteti i Fituar'!Q102</f>
        <v>45</v>
      </c>
      <c r="H23" s="6">
        <f>'[1]Çmimet e fituar'!Q102</f>
        <v>24.5</v>
      </c>
      <c r="I23" s="6">
        <f>'[1]Çmimet e fituar'!Q130</f>
        <v>24.5</v>
      </c>
    </row>
    <row r="24" spans="2:9" x14ac:dyDescent="0.25">
      <c r="B24" s="7" t="s">
        <v>25</v>
      </c>
      <c r="C24" s="8">
        <f>('[1]Kapaciteti i Kërkuar'!Q19)</f>
        <v>45</v>
      </c>
      <c r="D24" s="8">
        <f>'[1]Kapaciteti i Ofruar'!Q103</f>
        <v>45</v>
      </c>
      <c r="E24" s="9">
        <f>'[1]Çmimet e ofruar'!Q103</f>
        <v>24.5</v>
      </c>
      <c r="F24" s="9">
        <f>'[1]Çmimet e ofruar'!Q131</f>
        <v>24.5</v>
      </c>
      <c r="G24" s="8">
        <f>'[1]Kapaciteti i Fituar'!Q103</f>
        <v>45</v>
      </c>
      <c r="H24" s="9">
        <f>'[1]Çmimet e fituar'!Q103</f>
        <v>24.5</v>
      </c>
      <c r="I24" s="9">
        <f>'[1]Çmimet e fituar'!Q131</f>
        <v>24.5</v>
      </c>
    </row>
    <row r="25" spans="2:9" x14ac:dyDescent="0.25">
      <c r="B25" s="4" t="s">
        <v>26</v>
      </c>
      <c r="C25" s="5">
        <f>('[1]Kapaciteti i Kërkuar'!Q20)</f>
        <v>45</v>
      </c>
      <c r="D25" s="5">
        <f>'[1]Kapaciteti i Ofruar'!Q104</f>
        <v>45</v>
      </c>
      <c r="E25" s="6">
        <f>'[1]Çmimet e ofruar'!Q104</f>
        <v>24.9</v>
      </c>
      <c r="F25" s="6">
        <f>'[1]Çmimet e ofruar'!Q132</f>
        <v>24.9</v>
      </c>
      <c r="G25" s="5">
        <f>'[1]Kapaciteti i Fituar'!Q104</f>
        <v>45</v>
      </c>
      <c r="H25" s="6">
        <f>'[1]Çmimet e fituar'!Q104</f>
        <v>24.9</v>
      </c>
      <c r="I25" s="6">
        <f>'[1]Çmimet e fituar'!Q132</f>
        <v>24.9</v>
      </c>
    </row>
    <row r="26" spans="2:9" x14ac:dyDescent="0.25">
      <c r="B26" s="7" t="s">
        <v>27</v>
      </c>
      <c r="C26" s="8">
        <f>('[1]Kapaciteti i Kërkuar'!Q21)</f>
        <v>45</v>
      </c>
      <c r="D26" s="8">
        <f>'[1]Kapaciteti i Ofruar'!Q105</f>
        <v>48</v>
      </c>
      <c r="E26" s="9">
        <f>'[1]Çmimet e ofruar'!Q105</f>
        <v>16.399999999999999</v>
      </c>
      <c r="F26" s="9">
        <f>'[1]Çmimet e ofruar'!Q133</f>
        <v>37.799999999999997</v>
      </c>
      <c r="G26" s="8">
        <f>'[1]Kapaciteti i Fituar'!Q105</f>
        <v>45</v>
      </c>
      <c r="H26" s="9">
        <f>'[1]Çmimet e fituar'!Q105</f>
        <v>16.399999999999999</v>
      </c>
      <c r="I26" s="9">
        <f>'[1]Çmimet e fituar'!Q133</f>
        <v>16.399999999999999</v>
      </c>
    </row>
    <row r="27" spans="2:9" x14ac:dyDescent="0.25">
      <c r="B27" s="4" t="s">
        <v>28</v>
      </c>
      <c r="C27" s="5">
        <f>('[1]Kapaciteti i Kërkuar'!Q22)</f>
        <v>45</v>
      </c>
      <c r="D27" s="5">
        <f>'[1]Kapaciteti i Ofruar'!Q106</f>
        <v>53</v>
      </c>
      <c r="E27" s="6">
        <f>'[1]Çmimet e ofruar'!Q106</f>
        <v>16.399999999999999</v>
      </c>
      <c r="F27" s="6">
        <f>'[1]Çmimet e ofruar'!Q134</f>
        <v>37.799999999999997</v>
      </c>
      <c r="G27" s="5">
        <f>'[1]Kapaciteti i Fituar'!Q106</f>
        <v>45</v>
      </c>
      <c r="H27" s="6">
        <f>'[1]Çmimet e fituar'!Q106</f>
        <v>16.399999999999999</v>
      </c>
      <c r="I27" s="6">
        <f>'[1]Çmimet e fituar'!Q134</f>
        <v>16.399999999999999</v>
      </c>
    </row>
    <row r="28" spans="2:9" x14ac:dyDescent="0.25">
      <c r="B28" s="7" t="s">
        <v>29</v>
      </c>
      <c r="C28" s="8">
        <f>('[1]Kapaciteti i Kërkuar'!Q23)</f>
        <v>45</v>
      </c>
      <c r="D28" s="8">
        <f>'[1]Kapaciteti i Ofruar'!Q107</f>
        <v>53</v>
      </c>
      <c r="E28" s="9">
        <f>'[1]Çmimet e ofruar'!Q107</f>
        <v>16.399999999999999</v>
      </c>
      <c r="F28" s="9">
        <f>'[1]Çmimet e ofruar'!Q135</f>
        <v>37.799999999999997</v>
      </c>
      <c r="G28" s="8">
        <f>'[1]Kapaciteti i Fituar'!Q107</f>
        <v>45</v>
      </c>
      <c r="H28" s="9">
        <f>'[1]Çmimet e fituar'!Q107</f>
        <v>16.399999999999999</v>
      </c>
      <c r="I28" s="9">
        <f>'[1]Çmimet e fituar'!Q135</f>
        <v>16.399999999999999</v>
      </c>
    </row>
    <row r="29" spans="2:9" x14ac:dyDescent="0.25">
      <c r="B29" s="4" t="s">
        <v>30</v>
      </c>
      <c r="C29" s="5">
        <f>('[1]Kapaciteti i Kërkuar'!Q24)</f>
        <v>45</v>
      </c>
      <c r="D29" s="5">
        <f>'[1]Kapaciteti i Ofruar'!Q108</f>
        <v>53</v>
      </c>
      <c r="E29" s="6">
        <f>'[1]Çmimet e ofruar'!Q108</f>
        <v>16.399999999999999</v>
      </c>
      <c r="F29" s="6">
        <f>'[1]Çmimet e ofruar'!Q136</f>
        <v>37.799999999999997</v>
      </c>
      <c r="G29" s="5">
        <f>'[1]Kapaciteti i Fituar'!Q108</f>
        <v>45</v>
      </c>
      <c r="H29" s="6">
        <f>'[1]Çmimet e fituar'!Q108</f>
        <v>16.399999999999999</v>
      </c>
      <c r="I29" s="6">
        <f>'[1]Çmimet e fituar'!Q136</f>
        <v>16.399999999999999</v>
      </c>
    </row>
    <row r="30" spans="2:9" x14ac:dyDescent="0.25">
      <c r="B30" s="7" t="s">
        <v>31</v>
      </c>
      <c r="C30" s="8">
        <f>('[1]Kapaciteti i Kërkuar'!Q25)</f>
        <v>45</v>
      </c>
      <c r="D30" s="8">
        <f>'[1]Kapaciteti i Ofruar'!Q109</f>
        <v>53</v>
      </c>
      <c r="E30" s="9">
        <f>'[1]Çmimet e ofruar'!Q109</f>
        <v>16.399999999999999</v>
      </c>
      <c r="F30" s="9">
        <f>'[1]Çmimet e ofruar'!Q137</f>
        <v>37.799999999999997</v>
      </c>
      <c r="G30" s="8">
        <f>'[1]Kapaciteti i Fituar'!Q109</f>
        <v>45</v>
      </c>
      <c r="H30" s="9">
        <f>'[1]Çmimet e fituar'!Q109</f>
        <v>16.399999999999999</v>
      </c>
      <c r="I30" s="9">
        <f>'[1]Çmimet e fituar'!Q137</f>
        <v>16.399999999999999</v>
      </c>
    </row>
    <row r="31" spans="2:9" x14ac:dyDescent="0.25">
      <c r="B31" s="4" t="s">
        <v>32</v>
      </c>
      <c r="C31" s="5">
        <f>('[1]Kapaciteti i Kërkuar'!Q26)</f>
        <v>55</v>
      </c>
      <c r="D31" s="5">
        <f>'[1]Kapaciteti i Ofruar'!Q110</f>
        <v>55</v>
      </c>
      <c r="E31" s="6">
        <f>'[1]Çmimet e ofruar'!Q110</f>
        <v>24.9</v>
      </c>
      <c r="F31" s="6">
        <f>'[1]Çmimet e ofruar'!Q138</f>
        <v>24.9</v>
      </c>
      <c r="G31" s="5">
        <f>'[1]Kapaciteti i Fituar'!Q110</f>
        <v>55</v>
      </c>
      <c r="H31" s="6">
        <f>'[1]Çmimet e fituar'!Q110</f>
        <v>24.9</v>
      </c>
      <c r="I31" s="6">
        <f>'[1]Çmimet e fituar'!Q138</f>
        <v>24.9</v>
      </c>
    </row>
    <row r="32" spans="2:9" x14ac:dyDescent="0.25">
      <c r="B32" s="7" t="s">
        <v>33</v>
      </c>
      <c r="C32" s="8">
        <f>('[1]Kapaciteti i Kërkuar'!Q27)</f>
        <v>65</v>
      </c>
      <c r="D32" s="8">
        <f>'[1]Kapaciteti i Ofruar'!Q111</f>
        <v>65</v>
      </c>
      <c r="E32" s="9">
        <f>'[1]Çmimet e ofruar'!Q111</f>
        <v>24.9</v>
      </c>
      <c r="F32" s="9">
        <f>'[1]Çmimet e ofruar'!Q139</f>
        <v>24.9</v>
      </c>
      <c r="G32" s="8">
        <f>'[1]Kapaciteti i Fituar'!Q111</f>
        <v>65</v>
      </c>
      <c r="H32" s="9">
        <f>'[1]Çmimet e fituar'!Q111</f>
        <v>24.9</v>
      </c>
      <c r="I32" s="9">
        <f>'[1]Çmimet e fituar'!Q139</f>
        <v>24.9</v>
      </c>
    </row>
    <row r="33" spans="2:9" x14ac:dyDescent="0.25">
      <c r="B33" s="10" t="s">
        <v>34</v>
      </c>
      <c r="C33" s="10">
        <f>SUM(C9:C32)</f>
        <v>1170</v>
      </c>
      <c r="D33" s="10">
        <f>SUM(D9:D32)</f>
        <v>1205</v>
      </c>
      <c r="E33" s="11">
        <f>IF(SUM(E9:E32)&gt;0,AVERAGEIF(E9:E32,"&lt;&gt;0"),0)</f>
        <v>21.291666666666661</v>
      </c>
      <c r="F33" s="11">
        <f>IF(SUM(F9:F32)&gt;0,AVERAGEIF(F9:F32,"&lt;&gt;0"),0)</f>
        <v>25.749999999999996</v>
      </c>
      <c r="G33" s="10">
        <f>SUM(G9:G32)</f>
        <v>1170</v>
      </c>
      <c r="H33" s="11">
        <f>IF(SUM(H9:H32)&gt;0,AVERAGEIF(H9:H32,"&lt;&gt;0"),0)</f>
        <v>21.291666666666661</v>
      </c>
      <c r="I33" s="11">
        <f>IF(SUM(I9:I32)&gt;0,AVERAGEIF(I9:I32,"&lt;&gt;0"),0)</f>
        <v>21.291666666666661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G12" sqref="G1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[1]Pjesëmarrja!S11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[1]Pjesëmarrja!S12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Kërkuar'!R4)</f>
        <v>55</v>
      </c>
      <c r="D8" s="5">
        <f>'[1]Kapaciteti i Ofruar'!R88</f>
        <v>55</v>
      </c>
      <c r="E8" s="6">
        <f>'[1]Çmimet e ofruar'!R88</f>
        <v>28.5</v>
      </c>
      <c r="F8" s="6">
        <f>'[1]Çmimet e ofruar'!R116</f>
        <v>28.5</v>
      </c>
      <c r="G8" s="5">
        <f>'[1]Kapaciteti i Fituar'!R88</f>
        <v>55</v>
      </c>
      <c r="H8" s="6">
        <f>'[1]Çmimet e fituar'!R88</f>
        <v>28.5</v>
      </c>
      <c r="I8" s="6">
        <f>'[1]Çmimet e fituar'!R116</f>
        <v>28.5</v>
      </c>
    </row>
    <row r="9" spans="2:9" x14ac:dyDescent="0.25">
      <c r="B9" s="7" t="s">
        <v>11</v>
      </c>
      <c r="C9" s="8">
        <f>('[1]Kapaciteti i Kërkuar'!R5)</f>
        <v>55</v>
      </c>
      <c r="D9" s="8">
        <f>'[1]Kapaciteti i Ofruar'!R89</f>
        <v>55</v>
      </c>
      <c r="E9" s="9">
        <f>'[1]Çmimet e ofruar'!R89</f>
        <v>28.5</v>
      </c>
      <c r="F9" s="9">
        <f>'[1]Çmimet e ofruar'!R117</f>
        <v>28.5</v>
      </c>
      <c r="G9" s="8">
        <f>'[1]Kapaciteti i Fituar'!R89</f>
        <v>55</v>
      </c>
      <c r="H9" s="9">
        <f>'[1]Çmimet e fituar'!R89</f>
        <v>28.5</v>
      </c>
      <c r="I9" s="9">
        <f>'[1]Çmimet e fituar'!R117</f>
        <v>28.5</v>
      </c>
    </row>
    <row r="10" spans="2:9" x14ac:dyDescent="0.25">
      <c r="B10" s="4" t="s">
        <v>12</v>
      </c>
      <c r="C10" s="5">
        <f>('[1]Kapaciteti i Kërkuar'!R6)</f>
        <v>55</v>
      </c>
      <c r="D10" s="5">
        <f>'[1]Kapaciteti i Ofruar'!R90</f>
        <v>55</v>
      </c>
      <c r="E10" s="6">
        <f>'[1]Çmimet e ofruar'!R90</f>
        <v>28.5</v>
      </c>
      <c r="F10" s="6">
        <f>'[1]Çmimet e ofruar'!R118</f>
        <v>28.5</v>
      </c>
      <c r="G10" s="5">
        <f>'[1]Kapaciteti i Fituar'!R90</f>
        <v>55</v>
      </c>
      <c r="H10" s="6">
        <f>'[1]Çmimet e fituar'!R90</f>
        <v>28.5</v>
      </c>
      <c r="I10" s="6">
        <f>'[1]Çmimet e fituar'!R118</f>
        <v>28.5</v>
      </c>
    </row>
    <row r="11" spans="2:9" x14ac:dyDescent="0.25">
      <c r="B11" s="7" t="s">
        <v>13</v>
      </c>
      <c r="C11" s="8">
        <f>('[1]Kapaciteti i Kërkuar'!R7)</f>
        <v>55</v>
      </c>
      <c r="D11" s="8">
        <f>'[1]Kapaciteti i Ofruar'!R91</f>
        <v>55</v>
      </c>
      <c r="E11" s="9">
        <f>'[1]Çmimet e ofruar'!R91</f>
        <v>28.5</v>
      </c>
      <c r="F11" s="9">
        <f>'[1]Çmimet e ofruar'!R119</f>
        <v>28.5</v>
      </c>
      <c r="G11" s="8">
        <f>'[1]Kapaciteti i Fituar'!R91</f>
        <v>55</v>
      </c>
      <c r="H11" s="9">
        <f>'[1]Çmimet e fituar'!R91</f>
        <v>28.5</v>
      </c>
      <c r="I11" s="9">
        <f>'[1]Çmimet e fituar'!R119</f>
        <v>28.5</v>
      </c>
    </row>
    <row r="12" spans="2:9" x14ac:dyDescent="0.25">
      <c r="B12" s="4" t="s">
        <v>14</v>
      </c>
      <c r="C12" s="5">
        <f>('[1]Kapaciteti i Kërkuar'!R8)</f>
        <v>55</v>
      </c>
      <c r="D12" s="5">
        <f>'[1]Kapaciteti i Ofruar'!R92</f>
        <v>55</v>
      </c>
      <c r="E12" s="6">
        <f>'[1]Çmimet e ofruar'!R92</f>
        <v>28.5</v>
      </c>
      <c r="F12" s="6">
        <f>'[1]Çmimet e ofruar'!R120</f>
        <v>28.5</v>
      </c>
      <c r="G12" s="5">
        <f>'[1]Kapaciteti i Fituar'!R92</f>
        <v>55</v>
      </c>
      <c r="H12" s="6">
        <f>'[1]Çmimet e fituar'!R92</f>
        <v>28.5</v>
      </c>
      <c r="I12" s="6">
        <f>'[1]Çmimet e fituar'!R120</f>
        <v>28.5</v>
      </c>
    </row>
    <row r="13" spans="2:9" x14ac:dyDescent="0.25">
      <c r="B13" s="7" t="s">
        <v>15</v>
      </c>
      <c r="C13" s="8">
        <f>('[1]Kapaciteti i Kërkuar'!R9)</f>
        <v>55</v>
      </c>
      <c r="D13" s="8">
        <f>'[1]Kapaciteti i Ofruar'!R93</f>
        <v>55</v>
      </c>
      <c r="E13" s="9">
        <f>'[1]Çmimet e ofruar'!R93</f>
        <v>28.5</v>
      </c>
      <c r="F13" s="9">
        <f>'[1]Çmimet e ofruar'!R121</f>
        <v>28.5</v>
      </c>
      <c r="G13" s="8">
        <f>'[1]Kapaciteti i Fituar'!R93</f>
        <v>55</v>
      </c>
      <c r="H13" s="9">
        <f>'[1]Çmimet e fituar'!R93</f>
        <v>28.5</v>
      </c>
      <c r="I13" s="9">
        <f>'[1]Çmimet e fituar'!R121</f>
        <v>28.5</v>
      </c>
    </row>
    <row r="14" spans="2:9" x14ac:dyDescent="0.25">
      <c r="B14" s="4" t="s">
        <v>16</v>
      </c>
      <c r="C14" s="5">
        <f>('[1]Kapaciteti i Kërkuar'!R10)</f>
        <v>45</v>
      </c>
      <c r="D14" s="5">
        <f>'[1]Kapaciteti i Ofruar'!R94</f>
        <v>45</v>
      </c>
      <c r="E14" s="6">
        <f>'[1]Çmimet e ofruar'!R94</f>
        <v>28.5</v>
      </c>
      <c r="F14" s="6">
        <f>'[1]Çmimet e ofruar'!R122</f>
        <v>28.5</v>
      </c>
      <c r="G14" s="5">
        <f>'[1]Kapaciteti i Fituar'!R94</f>
        <v>45</v>
      </c>
      <c r="H14" s="6">
        <f>'[1]Çmimet e fituar'!R94</f>
        <v>28.5</v>
      </c>
      <c r="I14" s="6">
        <f>'[1]Çmimet e fituar'!R122</f>
        <v>28.5</v>
      </c>
    </row>
    <row r="15" spans="2:9" x14ac:dyDescent="0.25">
      <c r="B15" s="7" t="s">
        <v>17</v>
      </c>
      <c r="C15" s="8">
        <f>('[1]Kapaciteti i Kërkuar'!R11)</f>
        <v>45</v>
      </c>
      <c r="D15" s="8">
        <f>'[1]Kapaciteti i Ofruar'!R95</f>
        <v>45</v>
      </c>
      <c r="E15" s="9">
        <f>'[1]Çmimet e ofruar'!R95</f>
        <v>20.9</v>
      </c>
      <c r="F15" s="9">
        <f>'[1]Çmimet e ofruar'!R123</f>
        <v>20.9</v>
      </c>
      <c r="G15" s="8">
        <f>'[1]Kapaciteti i Fituar'!R95</f>
        <v>45</v>
      </c>
      <c r="H15" s="9">
        <f>'[1]Çmimet e fituar'!R95</f>
        <v>20.9</v>
      </c>
      <c r="I15" s="9">
        <f>'[1]Çmimet e fituar'!R123</f>
        <v>20.9</v>
      </c>
    </row>
    <row r="16" spans="2:9" x14ac:dyDescent="0.25">
      <c r="B16" s="4" t="s">
        <v>18</v>
      </c>
      <c r="C16" s="5">
        <f>('[1]Kapaciteti i Kërkuar'!R12)</f>
        <v>45</v>
      </c>
      <c r="D16" s="5">
        <f>'[1]Kapaciteti i Ofruar'!R96</f>
        <v>45</v>
      </c>
      <c r="E16" s="6">
        <f>'[1]Çmimet e ofruar'!R96</f>
        <v>20.9</v>
      </c>
      <c r="F16" s="6">
        <f>'[1]Çmimet e ofruar'!R124</f>
        <v>20.9</v>
      </c>
      <c r="G16" s="5">
        <f>'[1]Kapaciteti i Fituar'!R96</f>
        <v>45</v>
      </c>
      <c r="H16" s="6">
        <f>'[1]Çmimet e fituar'!R96</f>
        <v>20.9</v>
      </c>
      <c r="I16" s="6">
        <f>'[1]Çmimet e fituar'!R124</f>
        <v>20.9</v>
      </c>
    </row>
    <row r="17" spans="2:9" x14ac:dyDescent="0.25">
      <c r="B17" s="7" t="s">
        <v>19</v>
      </c>
      <c r="C17" s="8">
        <f>('[1]Kapaciteti i Kërkuar'!R13)</f>
        <v>45</v>
      </c>
      <c r="D17" s="8">
        <f>'[1]Kapaciteti i Ofruar'!R97</f>
        <v>45</v>
      </c>
      <c r="E17" s="9">
        <f>'[1]Çmimet e ofruar'!R97</f>
        <v>20.9</v>
      </c>
      <c r="F17" s="9">
        <f>'[1]Çmimet e ofruar'!R125</f>
        <v>20.9</v>
      </c>
      <c r="G17" s="8">
        <f>'[1]Kapaciteti i Fituar'!R97</f>
        <v>45</v>
      </c>
      <c r="H17" s="9">
        <f>'[1]Çmimet e fituar'!R97</f>
        <v>20.9</v>
      </c>
      <c r="I17" s="9">
        <f>'[1]Çmimet e fituar'!R125</f>
        <v>20.9</v>
      </c>
    </row>
    <row r="18" spans="2:9" x14ac:dyDescent="0.25">
      <c r="B18" s="4" t="s">
        <v>20</v>
      </c>
      <c r="C18" s="5">
        <f>('[1]Kapaciteti i Kërkuar'!R14)</f>
        <v>45</v>
      </c>
      <c r="D18" s="5">
        <f>'[1]Kapaciteti i Ofruar'!R98</f>
        <v>45</v>
      </c>
      <c r="E18" s="6">
        <f>'[1]Çmimet e ofruar'!R98</f>
        <v>20.9</v>
      </c>
      <c r="F18" s="6">
        <f>'[1]Çmimet e ofruar'!R126</f>
        <v>20.9</v>
      </c>
      <c r="G18" s="5">
        <f>'[1]Kapaciteti i Fituar'!R98</f>
        <v>45</v>
      </c>
      <c r="H18" s="6">
        <f>'[1]Çmimet e fituar'!R98</f>
        <v>20.9</v>
      </c>
      <c r="I18" s="6">
        <f>'[1]Çmimet e fituar'!R126</f>
        <v>20.9</v>
      </c>
    </row>
    <row r="19" spans="2:9" x14ac:dyDescent="0.25">
      <c r="B19" s="7" t="s">
        <v>21</v>
      </c>
      <c r="C19" s="8">
        <f>('[1]Kapaciteti i Kërkuar'!R15)</f>
        <v>45</v>
      </c>
      <c r="D19" s="8">
        <f>'[1]Kapaciteti i Ofruar'!R99</f>
        <v>45</v>
      </c>
      <c r="E19" s="9">
        <f>'[1]Çmimet e ofruar'!R99</f>
        <v>20.9</v>
      </c>
      <c r="F19" s="9">
        <f>'[1]Çmimet e ofruar'!R127</f>
        <v>20.9</v>
      </c>
      <c r="G19" s="8">
        <f>'[1]Kapaciteti i Fituar'!R99</f>
        <v>45</v>
      </c>
      <c r="H19" s="9">
        <f>'[1]Çmimet e fituar'!R99</f>
        <v>20.9</v>
      </c>
      <c r="I19" s="9">
        <f>'[1]Çmimet e fituar'!R127</f>
        <v>20.9</v>
      </c>
    </row>
    <row r="20" spans="2:9" x14ac:dyDescent="0.25">
      <c r="B20" s="4" t="s">
        <v>22</v>
      </c>
      <c r="C20" s="5">
        <f>('[1]Kapaciteti i Kërkuar'!R16)</f>
        <v>45</v>
      </c>
      <c r="D20" s="5">
        <f>'[1]Kapaciteti i Ofruar'!R100</f>
        <v>45</v>
      </c>
      <c r="E20" s="6">
        <f>'[1]Çmimet e ofruar'!R100</f>
        <v>28.5</v>
      </c>
      <c r="F20" s="6">
        <f>'[1]Çmimet e ofruar'!R128</f>
        <v>28.5</v>
      </c>
      <c r="G20" s="5">
        <f>'[1]Kapaciteti i Fituar'!R100</f>
        <v>45</v>
      </c>
      <c r="H20" s="6">
        <f>'[1]Çmimet e fituar'!R100</f>
        <v>28.5</v>
      </c>
      <c r="I20" s="6">
        <f>'[1]Çmimet e fituar'!R128</f>
        <v>28.5</v>
      </c>
    </row>
    <row r="21" spans="2:9" x14ac:dyDescent="0.25">
      <c r="B21" s="7" t="s">
        <v>23</v>
      </c>
      <c r="C21" s="8">
        <f>('[1]Kapaciteti i Kërkuar'!R17)</f>
        <v>45</v>
      </c>
      <c r="D21" s="8">
        <f>'[1]Kapaciteti i Ofruar'!R101</f>
        <v>45</v>
      </c>
      <c r="E21" s="9">
        <f>'[1]Çmimet e ofruar'!R101</f>
        <v>28.5</v>
      </c>
      <c r="F21" s="9">
        <f>'[1]Çmimet e ofruar'!R129</f>
        <v>28.5</v>
      </c>
      <c r="G21" s="8">
        <f>'[1]Kapaciteti i Fituar'!R101</f>
        <v>45</v>
      </c>
      <c r="H21" s="9">
        <f>'[1]Çmimet e fituar'!R101</f>
        <v>28.5</v>
      </c>
      <c r="I21" s="9">
        <f>'[1]Çmimet e fituar'!R129</f>
        <v>28.5</v>
      </c>
    </row>
    <row r="22" spans="2:9" x14ac:dyDescent="0.25">
      <c r="B22" s="4" t="s">
        <v>24</v>
      </c>
      <c r="C22" s="5">
        <f>('[1]Kapaciteti i Kërkuar'!R18)</f>
        <v>45</v>
      </c>
      <c r="D22" s="5">
        <f>'[1]Kapaciteti i Ofruar'!R102</f>
        <v>45</v>
      </c>
      <c r="E22" s="6">
        <f>'[1]Çmimet e ofruar'!R102</f>
        <v>28.5</v>
      </c>
      <c r="F22" s="6">
        <f>'[1]Çmimet e ofruar'!R130</f>
        <v>28.5</v>
      </c>
      <c r="G22" s="5">
        <f>'[1]Kapaciteti i Fituar'!R102</f>
        <v>45</v>
      </c>
      <c r="H22" s="6">
        <f>'[1]Çmimet e fituar'!R102</f>
        <v>28.5</v>
      </c>
      <c r="I22" s="6">
        <f>'[1]Çmimet e fituar'!R130</f>
        <v>28.5</v>
      </c>
    </row>
    <row r="23" spans="2:9" x14ac:dyDescent="0.25">
      <c r="B23" s="7" t="s">
        <v>25</v>
      </c>
      <c r="C23" s="8">
        <f>('[1]Kapaciteti i Kërkuar'!R19)</f>
        <v>45</v>
      </c>
      <c r="D23" s="8">
        <f>'[1]Kapaciteti i Ofruar'!R103</f>
        <v>45</v>
      </c>
      <c r="E23" s="9">
        <f>'[1]Çmimet e ofruar'!R103</f>
        <v>28.5</v>
      </c>
      <c r="F23" s="9">
        <f>'[1]Çmimet e ofruar'!R131</f>
        <v>28.5</v>
      </c>
      <c r="G23" s="8">
        <f>'[1]Kapaciteti i Fituar'!R103</f>
        <v>45</v>
      </c>
      <c r="H23" s="9">
        <f>'[1]Çmimet e fituar'!R103</f>
        <v>28.5</v>
      </c>
      <c r="I23" s="9">
        <f>'[1]Çmimet e fituar'!R131</f>
        <v>28.5</v>
      </c>
    </row>
    <row r="24" spans="2:9" x14ac:dyDescent="0.25">
      <c r="B24" s="4" t="s">
        <v>26</v>
      </c>
      <c r="C24" s="5">
        <f>('[1]Kapaciteti i Kërkuar'!R20)</f>
        <v>45</v>
      </c>
      <c r="D24" s="5">
        <f>'[1]Kapaciteti i Ofruar'!R104</f>
        <v>45</v>
      </c>
      <c r="E24" s="6">
        <f>'[1]Çmimet e ofruar'!R104</f>
        <v>28.5</v>
      </c>
      <c r="F24" s="6">
        <f>'[1]Çmimet e ofruar'!R132</f>
        <v>28.5</v>
      </c>
      <c r="G24" s="5">
        <f>'[1]Kapaciteti i Fituar'!R104</f>
        <v>45</v>
      </c>
      <c r="H24" s="6">
        <f>'[1]Çmimet e fituar'!R104</f>
        <v>28.5</v>
      </c>
      <c r="I24" s="6">
        <f>'[1]Çmimet e fituar'!R132</f>
        <v>28.5</v>
      </c>
    </row>
    <row r="25" spans="2:9" x14ac:dyDescent="0.25">
      <c r="B25" s="7" t="s">
        <v>27</v>
      </c>
      <c r="C25" s="8">
        <f>('[1]Kapaciteti i Kërkuar'!R21)</f>
        <v>45</v>
      </c>
      <c r="D25" s="8">
        <f>'[1]Kapaciteti i Ofruar'!R105</f>
        <v>45</v>
      </c>
      <c r="E25" s="9">
        <f>'[1]Çmimet e ofruar'!R105</f>
        <v>20.9</v>
      </c>
      <c r="F25" s="9">
        <f>'[1]Çmimet e ofruar'!R133</f>
        <v>20.9</v>
      </c>
      <c r="G25" s="8">
        <f>'[1]Kapaciteti i Fituar'!R105</f>
        <v>45</v>
      </c>
      <c r="H25" s="9">
        <f>'[1]Çmimet e fituar'!R105</f>
        <v>20.9</v>
      </c>
      <c r="I25" s="9">
        <f>'[1]Çmimet e fituar'!R133</f>
        <v>20.9</v>
      </c>
    </row>
    <row r="26" spans="2:9" x14ac:dyDescent="0.25">
      <c r="B26" s="4" t="s">
        <v>28</v>
      </c>
      <c r="C26" s="5">
        <f>('[1]Kapaciteti i Kërkuar'!R22)</f>
        <v>45</v>
      </c>
      <c r="D26" s="5">
        <f>'[1]Kapaciteti i Ofruar'!R106</f>
        <v>45</v>
      </c>
      <c r="E26" s="6">
        <f>'[1]Çmimet e ofruar'!R106</f>
        <v>20.9</v>
      </c>
      <c r="F26" s="6">
        <f>'[1]Çmimet e ofruar'!R134</f>
        <v>20.9</v>
      </c>
      <c r="G26" s="5">
        <f>'[1]Kapaciteti i Fituar'!R106</f>
        <v>45</v>
      </c>
      <c r="H26" s="6">
        <f>'[1]Çmimet e fituar'!R106</f>
        <v>20.9</v>
      </c>
      <c r="I26" s="6">
        <f>'[1]Çmimet e fituar'!R134</f>
        <v>20.9</v>
      </c>
    </row>
    <row r="27" spans="2:9" x14ac:dyDescent="0.25">
      <c r="B27" s="7" t="s">
        <v>29</v>
      </c>
      <c r="C27" s="8">
        <f>('[1]Kapaciteti i Kërkuar'!R23)</f>
        <v>45</v>
      </c>
      <c r="D27" s="8">
        <f>'[1]Kapaciteti i Ofruar'!R107</f>
        <v>48</v>
      </c>
      <c r="E27" s="9">
        <f>'[1]Çmimet e ofruar'!R107</f>
        <v>20.9</v>
      </c>
      <c r="F27" s="9">
        <f>'[1]Çmimet e ofruar'!R135</f>
        <v>37.799999999999997</v>
      </c>
      <c r="G27" s="8">
        <f>'[1]Kapaciteti i Fituar'!R107</f>
        <v>45</v>
      </c>
      <c r="H27" s="9">
        <f>'[1]Çmimet e fituar'!R107</f>
        <v>20.9</v>
      </c>
      <c r="I27" s="9">
        <f>'[1]Çmimet e fituar'!R135</f>
        <v>20.9</v>
      </c>
    </row>
    <row r="28" spans="2:9" x14ac:dyDescent="0.25">
      <c r="B28" s="4" t="s">
        <v>30</v>
      </c>
      <c r="C28" s="5">
        <f>('[1]Kapaciteti i Kërkuar'!R24)</f>
        <v>45</v>
      </c>
      <c r="D28" s="5">
        <f>'[1]Kapaciteti i Ofruar'!R108</f>
        <v>48</v>
      </c>
      <c r="E28" s="6">
        <f>'[1]Çmimet e ofruar'!R108</f>
        <v>20.9</v>
      </c>
      <c r="F28" s="6">
        <f>'[1]Çmimet e ofruar'!R136</f>
        <v>37.799999999999997</v>
      </c>
      <c r="G28" s="5">
        <f>'[1]Kapaciteti i Fituar'!R108</f>
        <v>45</v>
      </c>
      <c r="H28" s="6">
        <f>'[1]Çmimet e fituar'!R108</f>
        <v>20.9</v>
      </c>
      <c r="I28" s="6">
        <f>'[1]Çmimet e fituar'!R136</f>
        <v>20.9</v>
      </c>
    </row>
    <row r="29" spans="2:9" x14ac:dyDescent="0.25">
      <c r="B29" s="7" t="s">
        <v>31</v>
      </c>
      <c r="C29" s="8">
        <f>('[1]Kapaciteti i Kërkuar'!R25)</f>
        <v>45</v>
      </c>
      <c r="D29" s="8">
        <f>'[1]Kapaciteti i Ofruar'!R109</f>
        <v>48</v>
      </c>
      <c r="E29" s="9">
        <f>'[1]Çmimet e ofruar'!R109</f>
        <v>20.9</v>
      </c>
      <c r="F29" s="9">
        <f>'[1]Çmimet e ofruar'!R137</f>
        <v>37.799999999999997</v>
      </c>
      <c r="G29" s="8">
        <f>'[1]Kapaciteti i Fituar'!R109</f>
        <v>45</v>
      </c>
      <c r="H29" s="9">
        <f>'[1]Çmimet e fituar'!R109</f>
        <v>20.9</v>
      </c>
      <c r="I29" s="9">
        <f>'[1]Çmimet e fituar'!R137</f>
        <v>20.9</v>
      </c>
    </row>
    <row r="30" spans="2:9" x14ac:dyDescent="0.25">
      <c r="B30" s="4" t="s">
        <v>32</v>
      </c>
      <c r="C30" s="5">
        <f>('[1]Kapaciteti i Kërkuar'!R26)</f>
        <v>55</v>
      </c>
      <c r="D30" s="5">
        <f>'[1]Kapaciteti i Ofruar'!R110</f>
        <v>55</v>
      </c>
      <c r="E30" s="6">
        <f>'[1]Çmimet e ofruar'!R110</f>
        <v>28.5</v>
      </c>
      <c r="F30" s="6">
        <f>'[1]Çmimet e ofruar'!R138</f>
        <v>28.5</v>
      </c>
      <c r="G30" s="5">
        <f>'[1]Kapaciteti i Fituar'!R110</f>
        <v>55</v>
      </c>
      <c r="H30" s="6">
        <f>'[1]Çmimet e fituar'!R110</f>
        <v>28.5</v>
      </c>
      <c r="I30" s="6">
        <f>'[1]Çmimet e fituar'!R138</f>
        <v>28.5</v>
      </c>
    </row>
    <row r="31" spans="2:9" x14ac:dyDescent="0.25">
      <c r="B31" s="7" t="s">
        <v>33</v>
      </c>
      <c r="C31" s="8">
        <f>('[1]Kapaciteti i Kërkuar'!R27)</f>
        <v>65</v>
      </c>
      <c r="D31" s="8">
        <f>'[1]Kapaciteti i Ofruar'!R111</f>
        <v>65</v>
      </c>
      <c r="E31" s="9">
        <f>'[1]Çmimet e ofruar'!R111</f>
        <v>24.05</v>
      </c>
      <c r="F31" s="9">
        <f>'[1]Çmimet e ofruar'!R139</f>
        <v>24.05</v>
      </c>
      <c r="G31" s="8">
        <f>'[1]Kapaciteti i Fituar'!R111</f>
        <v>65</v>
      </c>
      <c r="H31" s="9">
        <f>'[1]Çmimet e fituar'!R111</f>
        <v>24.05</v>
      </c>
      <c r="I31" s="9">
        <f>'[1]Çmimet e fituar'!R139</f>
        <v>24.05</v>
      </c>
    </row>
    <row r="32" spans="2:9" x14ac:dyDescent="0.25">
      <c r="B32" s="10" t="s">
        <v>34</v>
      </c>
      <c r="C32" s="10">
        <f>SUM(C8:C31)</f>
        <v>1170</v>
      </c>
      <c r="D32" s="10">
        <f>SUM(D8:D31)</f>
        <v>1179</v>
      </c>
      <c r="E32" s="11">
        <f>IF(SUM(E8:E31)&gt;0,AVERAGEIF(E8:E31,"&lt;&gt;0"),0)</f>
        <v>25.14791666666666</v>
      </c>
      <c r="F32" s="11">
        <f>IF(SUM(F8:F31)&gt;0,AVERAGEIF(F8:F31,"&lt;&gt;0"),0)</f>
        <v>27.260416666666657</v>
      </c>
      <c r="G32" s="10">
        <f>SUM(G8:G31)</f>
        <v>1170</v>
      </c>
      <c r="H32" s="11">
        <f>IF(SUM(H8:H31)&gt;0,AVERAGEIF(H8:H31,"&lt;&gt;0"),0)</f>
        <v>25.14791666666666</v>
      </c>
      <c r="I32" s="11">
        <f>IF(SUM(I8:I31)&gt;0,AVERAGEIF(I8:I31,"&lt;&gt;0"),0)</f>
        <v>25.14791666666666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tabSelected="1" workbookViewId="0">
      <selection activeCell="N12" sqref="N1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[1]Pjesëmarrja!T11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[1]Pjesëmarrja!T12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Kërkuar'!S4)</f>
        <v>55</v>
      </c>
      <c r="D8" s="5">
        <f>'[1]Kapaciteti i Ofruar'!S88</f>
        <v>55</v>
      </c>
      <c r="E8" s="6">
        <f>'[1]Çmimet e ofruar'!S88</f>
        <v>28.5</v>
      </c>
      <c r="F8" s="6">
        <f>'[1]Çmimet e ofruar'!S116</f>
        <v>28.5</v>
      </c>
      <c r="G8" s="5">
        <f>'[1]Kapaciteti i Fituar'!S88</f>
        <v>55</v>
      </c>
      <c r="H8" s="6">
        <f>'[1]Çmimet e fituar'!S88</f>
        <v>28.5</v>
      </c>
      <c r="I8" s="6">
        <f>'[1]Çmimet e fituar'!S116</f>
        <v>28.5</v>
      </c>
    </row>
    <row r="9" spans="2:9" x14ac:dyDescent="0.25">
      <c r="B9" s="7" t="s">
        <v>11</v>
      </c>
      <c r="C9" s="8">
        <f>('[1]Kapaciteti i Kërkuar'!S5)</f>
        <v>55</v>
      </c>
      <c r="D9" s="8">
        <f>'[1]Kapaciteti i Ofruar'!S89</f>
        <v>55</v>
      </c>
      <c r="E9" s="9">
        <f>'[1]Çmimet e ofruar'!S89</f>
        <v>28.5</v>
      </c>
      <c r="F9" s="9">
        <f>'[1]Çmimet e ofruar'!S117</f>
        <v>28.5</v>
      </c>
      <c r="G9" s="8">
        <f>'[1]Kapaciteti i Fituar'!S89</f>
        <v>55</v>
      </c>
      <c r="H9" s="9">
        <f>'[1]Çmimet e fituar'!S89</f>
        <v>28.5</v>
      </c>
      <c r="I9" s="9">
        <f>'[1]Çmimet e fituar'!S117</f>
        <v>28.5</v>
      </c>
    </row>
    <row r="10" spans="2:9" x14ac:dyDescent="0.25">
      <c r="B10" s="4" t="s">
        <v>12</v>
      </c>
      <c r="C10" s="5">
        <f>('[1]Kapaciteti i Kërkuar'!S6)</f>
        <v>55</v>
      </c>
      <c r="D10" s="5">
        <f>'[1]Kapaciteti i Ofruar'!S90</f>
        <v>55</v>
      </c>
      <c r="E10" s="6">
        <f>'[1]Çmimet e ofruar'!S90</f>
        <v>28.5</v>
      </c>
      <c r="F10" s="6">
        <f>'[1]Çmimet e ofruar'!S118</f>
        <v>28.5</v>
      </c>
      <c r="G10" s="5">
        <f>'[1]Kapaciteti i Fituar'!S90</f>
        <v>55</v>
      </c>
      <c r="H10" s="6">
        <f>'[1]Çmimet e fituar'!S90</f>
        <v>28.5</v>
      </c>
      <c r="I10" s="6">
        <f>'[1]Çmimet e fituar'!S118</f>
        <v>28.5</v>
      </c>
    </row>
    <row r="11" spans="2:9" x14ac:dyDescent="0.25">
      <c r="B11" s="7" t="s">
        <v>13</v>
      </c>
      <c r="C11" s="8">
        <f>('[1]Kapaciteti i Kërkuar'!S7)</f>
        <v>55</v>
      </c>
      <c r="D11" s="8">
        <f>'[1]Kapaciteti i Ofruar'!S91</f>
        <v>55</v>
      </c>
      <c r="E11" s="9">
        <f>'[1]Çmimet e ofruar'!S91</f>
        <v>28.5</v>
      </c>
      <c r="F11" s="9">
        <f>'[1]Çmimet e ofruar'!S119</f>
        <v>28.5</v>
      </c>
      <c r="G11" s="8">
        <f>'[1]Kapaciteti i Fituar'!S91</f>
        <v>55</v>
      </c>
      <c r="H11" s="9">
        <f>'[1]Çmimet e fituar'!S91</f>
        <v>28.5</v>
      </c>
      <c r="I11" s="9">
        <f>'[1]Çmimet e fituar'!S119</f>
        <v>28.5</v>
      </c>
    </row>
    <row r="12" spans="2:9" x14ac:dyDescent="0.25">
      <c r="B12" s="4" t="s">
        <v>14</v>
      </c>
      <c r="C12" s="5">
        <f>('[1]Kapaciteti i Kërkuar'!S8)</f>
        <v>55</v>
      </c>
      <c r="D12" s="5">
        <f>'[1]Kapaciteti i Ofruar'!S92</f>
        <v>55</v>
      </c>
      <c r="E12" s="6">
        <f>'[1]Çmimet e ofruar'!S92</f>
        <v>28.5</v>
      </c>
      <c r="F12" s="6">
        <f>'[1]Çmimet e ofruar'!S120</f>
        <v>28.5</v>
      </c>
      <c r="G12" s="5">
        <f>'[1]Kapaciteti i Fituar'!S92</f>
        <v>55</v>
      </c>
      <c r="H12" s="6">
        <f>'[1]Çmimet e fituar'!S92</f>
        <v>28.5</v>
      </c>
      <c r="I12" s="6">
        <f>'[1]Çmimet e fituar'!S120</f>
        <v>28.5</v>
      </c>
    </row>
    <row r="13" spans="2:9" x14ac:dyDescent="0.25">
      <c r="B13" s="7" t="s">
        <v>15</v>
      </c>
      <c r="C13" s="8">
        <f>('[1]Kapaciteti i Kërkuar'!S9)</f>
        <v>55</v>
      </c>
      <c r="D13" s="8">
        <f>'[1]Kapaciteti i Ofruar'!S93</f>
        <v>55</v>
      </c>
      <c r="E13" s="9">
        <f>'[1]Çmimet e ofruar'!S93</f>
        <v>28.5</v>
      </c>
      <c r="F13" s="9">
        <f>'[1]Çmimet e ofruar'!S121</f>
        <v>28.5</v>
      </c>
      <c r="G13" s="8">
        <f>'[1]Kapaciteti i Fituar'!S93</f>
        <v>55</v>
      </c>
      <c r="H13" s="9">
        <f>'[1]Çmimet e fituar'!S93</f>
        <v>28.5</v>
      </c>
      <c r="I13" s="9">
        <f>'[1]Çmimet e fituar'!S121</f>
        <v>28.5</v>
      </c>
    </row>
    <row r="14" spans="2:9" x14ac:dyDescent="0.25">
      <c r="B14" s="4" t="s">
        <v>16</v>
      </c>
      <c r="C14" s="5">
        <f>('[1]Kapaciteti i Kërkuar'!S10)</f>
        <v>45</v>
      </c>
      <c r="D14" s="5">
        <f>'[1]Kapaciteti i Ofruar'!S94</f>
        <v>45</v>
      </c>
      <c r="E14" s="6">
        <f>'[1]Çmimet e ofruar'!S94</f>
        <v>28.5</v>
      </c>
      <c r="F14" s="6">
        <f>'[1]Çmimet e ofruar'!S122</f>
        <v>28.5</v>
      </c>
      <c r="G14" s="5">
        <f>'[1]Kapaciteti i Fituar'!S94</f>
        <v>45</v>
      </c>
      <c r="H14" s="6">
        <f>'[1]Çmimet e fituar'!S94</f>
        <v>28.5</v>
      </c>
      <c r="I14" s="6">
        <f>'[1]Çmimet e fituar'!S122</f>
        <v>28.5</v>
      </c>
    </row>
    <row r="15" spans="2:9" x14ac:dyDescent="0.25">
      <c r="B15" s="7" t="s">
        <v>17</v>
      </c>
      <c r="C15" s="8">
        <f>('[1]Kapaciteti i Kërkuar'!S11)</f>
        <v>45</v>
      </c>
      <c r="D15" s="8">
        <f>'[1]Kapaciteti i Ofruar'!S95</f>
        <v>45</v>
      </c>
      <c r="E15" s="9">
        <f>'[1]Çmimet e ofruar'!S95</f>
        <v>20.9</v>
      </c>
      <c r="F15" s="9">
        <f>'[1]Çmimet e ofruar'!S123</f>
        <v>20.9</v>
      </c>
      <c r="G15" s="8">
        <f>'[1]Kapaciteti i Fituar'!S95</f>
        <v>45</v>
      </c>
      <c r="H15" s="9">
        <f>'[1]Çmimet e fituar'!S95</f>
        <v>20.9</v>
      </c>
      <c r="I15" s="9">
        <f>'[1]Çmimet e fituar'!S123</f>
        <v>20.9</v>
      </c>
    </row>
    <row r="16" spans="2:9" x14ac:dyDescent="0.25">
      <c r="B16" s="4" t="s">
        <v>18</v>
      </c>
      <c r="C16" s="5">
        <f>('[1]Kapaciteti i Kërkuar'!S12)</f>
        <v>45</v>
      </c>
      <c r="D16" s="5">
        <f>'[1]Kapaciteti i Ofruar'!S96</f>
        <v>45</v>
      </c>
      <c r="E16" s="6">
        <f>'[1]Çmimet e ofruar'!S96</f>
        <v>20.9</v>
      </c>
      <c r="F16" s="6">
        <f>'[1]Çmimet e ofruar'!S124</f>
        <v>20.9</v>
      </c>
      <c r="G16" s="5">
        <f>'[1]Kapaciteti i Fituar'!S96</f>
        <v>45</v>
      </c>
      <c r="H16" s="6">
        <f>'[1]Çmimet e fituar'!S96</f>
        <v>20.9</v>
      </c>
      <c r="I16" s="6">
        <f>'[1]Çmimet e fituar'!S124</f>
        <v>20.9</v>
      </c>
    </row>
    <row r="17" spans="2:9" x14ac:dyDescent="0.25">
      <c r="B17" s="7" t="s">
        <v>19</v>
      </c>
      <c r="C17" s="8">
        <f>('[1]Kapaciteti i Kërkuar'!S13)</f>
        <v>45</v>
      </c>
      <c r="D17" s="8">
        <f>'[1]Kapaciteti i Ofruar'!S97</f>
        <v>45</v>
      </c>
      <c r="E17" s="9">
        <f>'[1]Çmimet e ofruar'!S97</f>
        <v>20.9</v>
      </c>
      <c r="F17" s="9">
        <f>'[1]Çmimet e ofruar'!S125</f>
        <v>20.9</v>
      </c>
      <c r="G17" s="8">
        <f>'[1]Kapaciteti i Fituar'!S97</f>
        <v>45</v>
      </c>
      <c r="H17" s="9">
        <f>'[1]Çmimet e fituar'!S97</f>
        <v>20.9</v>
      </c>
      <c r="I17" s="9">
        <f>'[1]Çmimet e fituar'!S125</f>
        <v>20.9</v>
      </c>
    </row>
    <row r="18" spans="2:9" x14ac:dyDescent="0.25">
      <c r="B18" s="4" t="s">
        <v>20</v>
      </c>
      <c r="C18" s="5">
        <f>('[1]Kapaciteti i Kërkuar'!S14)</f>
        <v>45</v>
      </c>
      <c r="D18" s="5">
        <f>'[1]Kapaciteti i Ofruar'!S98</f>
        <v>45</v>
      </c>
      <c r="E18" s="6">
        <f>'[1]Çmimet e ofruar'!S98</f>
        <v>20.9</v>
      </c>
      <c r="F18" s="6">
        <f>'[1]Çmimet e ofruar'!S126</f>
        <v>20.9</v>
      </c>
      <c r="G18" s="5">
        <f>'[1]Kapaciteti i Fituar'!S98</f>
        <v>45</v>
      </c>
      <c r="H18" s="6">
        <f>'[1]Çmimet e fituar'!S98</f>
        <v>20.9</v>
      </c>
      <c r="I18" s="6">
        <f>'[1]Çmimet e fituar'!S126</f>
        <v>20.9</v>
      </c>
    </row>
    <row r="19" spans="2:9" x14ac:dyDescent="0.25">
      <c r="B19" s="7" t="s">
        <v>21</v>
      </c>
      <c r="C19" s="8">
        <f>('[1]Kapaciteti i Kërkuar'!S15)</f>
        <v>45</v>
      </c>
      <c r="D19" s="8">
        <f>'[1]Kapaciteti i Ofruar'!S99</f>
        <v>45</v>
      </c>
      <c r="E19" s="9">
        <f>'[1]Çmimet e ofruar'!S99</f>
        <v>20.9</v>
      </c>
      <c r="F19" s="9">
        <f>'[1]Çmimet e ofruar'!S127</f>
        <v>20.9</v>
      </c>
      <c r="G19" s="8">
        <f>'[1]Kapaciteti i Fituar'!S99</f>
        <v>45</v>
      </c>
      <c r="H19" s="9">
        <f>'[1]Çmimet e fituar'!S99</f>
        <v>20.9</v>
      </c>
      <c r="I19" s="9">
        <f>'[1]Çmimet e fituar'!S127</f>
        <v>20.9</v>
      </c>
    </row>
    <row r="20" spans="2:9" x14ac:dyDescent="0.25">
      <c r="B20" s="4" t="s">
        <v>22</v>
      </c>
      <c r="C20" s="5">
        <f>('[1]Kapaciteti i Kërkuar'!S16)</f>
        <v>45</v>
      </c>
      <c r="D20" s="5">
        <f>'[1]Kapaciteti i Ofruar'!S100</f>
        <v>45</v>
      </c>
      <c r="E20" s="6">
        <f>'[1]Çmimet e ofruar'!S100</f>
        <v>28.5</v>
      </c>
      <c r="F20" s="6">
        <f>'[1]Çmimet e ofruar'!S128</f>
        <v>28.5</v>
      </c>
      <c r="G20" s="5">
        <f>'[1]Kapaciteti i Fituar'!S100</f>
        <v>45</v>
      </c>
      <c r="H20" s="6">
        <f>'[1]Çmimet e fituar'!S100</f>
        <v>28.5</v>
      </c>
      <c r="I20" s="6">
        <f>'[1]Çmimet e fituar'!S128</f>
        <v>28.5</v>
      </c>
    </row>
    <row r="21" spans="2:9" x14ac:dyDescent="0.25">
      <c r="B21" s="7" t="s">
        <v>23</v>
      </c>
      <c r="C21" s="8">
        <f>('[1]Kapaciteti i Kërkuar'!S17)</f>
        <v>45</v>
      </c>
      <c r="D21" s="8">
        <f>'[1]Kapaciteti i Ofruar'!S101</f>
        <v>45</v>
      </c>
      <c r="E21" s="9">
        <f>'[1]Çmimet e ofruar'!S101</f>
        <v>28.5</v>
      </c>
      <c r="F21" s="9">
        <f>'[1]Çmimet e ofruar'!S129</f>
        <v>28.5</v>
      </c>
      <c r="G21" s="8">
        <f>'[1]Kapaciteti i Fituar'!S101</f>
        <v>45</v>
      </c>
      <c r="H21" s="9">
        <f>'[1]Çmimet e fituar'!S101</f>
        <v>28.5</v>
      </c>
      <c r="I21" s="9">
        <f>'[1]Çmimet e fituar'!S129</f>
        <v>28.5</v>
      </c>
    </row>
    <row r="22" spans="2:9" x14ac:dyDescent="0.25">
      <c r="B22" s="4" t="s">
        <v>24</v>
      </c>
      <c r="C22" s="5">
        <f>('[1]Kapaciteti i Kërkuar'!S18)</f>
        <v>45</v>
      </c>
      <c r="D22" s="5">
        <f>'[1]Kapaciteti i Ofruar'!S102</f>
        <v>45</v>
      </c>
      <c r="E22" s="6">
        <f>'[1]Çmimet e ofruar'!S102</f>
        <v>28.5</v>
      </c>
      <c r="F22" s="6">
        <f>'[1]Çmimet e ofruar'!S130</f>
        <v>28.5</v>
      </c>
      <c r="G22" s="5">
        <f>'[1]Kapaciteti i Fituar'!S102</f>
        <v>45</v>
      </c>
      <c r="H22" s="6">
        <f>'[1]Çmimet e fituar'!S102</f>
        <v>28.5</v>
      </c>
      <c r="I22" s="6">
        <f>'[1]Çmimet e fituar'!S130</f>
        <v>28.5</v>
      </c>
    </row>
    <row r="23" spans="2:9" x14ac:dyDescent="0.25">
      <c r="B23" s="7" t="s">
        <v>25</v>
      </c>
      <c r="C23" s="8">
        <f>('[1]Kapaciteti i Kërkuar'!S19)</f>
        <v>45</v>
      </c>
      <c r="D23" s="8">
        <f>'[1]Kapaciteti i Ofruar'!S103</f>
        <v>45</v>
      </c>
      <c r="E23" s="9">
        <f>'[1]Çmimet e ofruar'!S103</f>
        <v>28.5</v>
      </c>
      <c r="F23" s="9">
        <f>'[1]Çmimet e ofruar'!S131</f>
        <v>28.5</v>
      </c>
      <c r="G23" s="8">
        <f>'[1]Kapaciteti i Fituar'!S103</f>
        <v>45</v>
      </c>
      <c r="H23" s="9">
        <f>'[1]Çmimet e fituar'!S103</f>
        <v>28.5</v>
      </c>
      <c r="I23" s="9">
        <f>'[1]Çmimet e fituar'!S131</f>
        <v>28.5</v>
      </c>
    </row>
    <row r="24" spans="2:9" x14ac:dyDescent="0.25">
      <c r="B24" s="4" t="s">
        <v>26</v>
      </c>
      <c r="C24" s="5">
        <f>('[1]Kapaciteti i Kërkuar'!S20)</f>
        <v>45</v>
      </c>
      <c r="D24" s="5">
        <f>'[1]Kapaciteti i Ofruar'!S104</f>
        <v>45</v>
      </c>
      <c r="E24" s="6">
        <f>'[1]Çmimet e ofruar'!S104</f>
        <v>28.5</v>
      </c>
      <c r="F24" s="6">
        <f>'[1]Çmimet e ofruar'!S132</f>
        <v>28.5</v>
      </c>
      <c r="G24" s="5">
        <f>'[1]Kapaciteti i Fituar'!S104</f>
        <v>45</v>
      </c>
      <c r="H24" s="6">
        <f>'[1]Çmimet e fituar'!S104</f>
        <v>28.5</v>
      </c>
      <c r="I24" s="6">
        <f>'[1]Çmimet e fituar'!S132</f>
        <v>28.5</v>
      </c>
    </row>
    <row r="25" spans="2:9" x14ac:dyDescent="0.25">
      <c r="B25" s="7" t="s">
        <v>27</v>
      </c>
      <c r="C25" s="8">
        <f>('[1]Kapaciteti i Kërkuar'!S21)</f>
        <v>45</v>
      </c>
      <c r="D25" s="8">
        <f>'[1]Kapaciteti i Ofruar'!S105</f>
        <v>45</v>
      </c>
      <c r="E25" s="9">
        <f>'[1]Çmimet e ofruar'!S105</f>
        <v>20.9</v>
      </c>
      <c r="F25" s="9">
        <f>'[1]Çmimet e ofruar'!S133</f>
        <v>20.9</v>
      </c>
      <c r="G25" s="8">
        <f>'[1]Kapaciteti i Fituar'!S105</f>
        <v>45</v>
      </c>
      <c r="H25" s="9">
        <f>'[1]Çmimet e fituar'!S105</f>
        <v>20.9</v>
      </c>
      <c r="I25" s="9">
        <f>'[1]Çmimet e fituar'!S133</f>
        <v>20.9</v>
      </c>
    </row>
    <row r="26" spans="2:9" x14ac:dyDescent="0.25">
      <c r="B26" s="4" t="s">
        <v>28</v>
      </c>
      <c r="C26" s="5">
        <f>('[1]Kapaciteti i Kërkuar'!S22)</f>
        <v>45</v>
      </c>
      <c r="D26" s="5">
        <f>'[1]Kapaciteti i Ofruar'!S106</f>
        <v>45</v>
      </c>
      <c r="E26" s="6">
        <f>'[1]Çmimet e ofruar'!S106</f>
        <v>20.9</v>
      </c>
      <c r="F26" s="6">
        <f>'[1]Çmimet e ofruar'!S134</f>
        <v>20.9</v>
      </c>
      <c r="G26" s="5">
        <f>'[1]Kapaciteti i Fituar'!S106</f>
        <v>45</v>
      </c>
      <c r="H26" s="6">
        <f>'[1]Çmimet e fituar'!S106</f>
        <v>20.9</v>
      </c>
      <c r="I26" s="6">
        <f>'[1]Çmimet e fituar'!S134</f>
        <v>20.9</v>
      </c>
    </row>
    <row r="27" spans="2:9" x14ac:dyDescent="0.25">
      <c r="B27" s="7" t="s">
        <v>29</v>
      </c>
      <c r="C27" s="8">
        <f>('[1]Kapaciteti i Kërkuar'!S23)</f>
        <v>45</v>
      </c>
      <c r="D27" s="8">
        <f>'[1]Kapaciteti i Ofruar'!S107</f>
        <v>48</v>
      </c>
      <c r="E27" s="9">
        <f>'[1]Çmimet e ofruar'!S107</f>
        <v>20.9</v>
      </c>
      <c r="F27" s="9">
        <f>'[1]Çmimet e ofruar'!S135</f>
        <v>37.799999999999997</v>
      </c>
      <c r="G27" s="8">
        <f>'[1]Kapaciteti i Fituar'!S107</f>
        <v>45</v>
      </c>
      <c r="H27" s="9">
        <f>'[1]Çmimet e fituar'!S107</f>
        <v>20.9</v>
      </c>
      <c r="I27" s="9">
        <f>'[1]Çmimet e fituar'!S135</f>
        <v>20.9</v>
      </c>
    </row>
    <row r="28" spans="2:9" x14ac:dyDescent="0.25">
      <c r="B28" s="4" t="s">
        <v>30</v>
      </c>
      <c r="C28" s="5">
        <f>('[1]Kapaciteti i Kërkuar'!S24)</f>
        <v>45</v>
      </c>
      <c r="D28" s="5">
        <f>'[1]Kapaciteti i Ofruar'!S108</f>
        <v>48</v>
      </c>
      <c r="E28" s="6">
        <f>'[1]Çmimet e ofruar'!S108</f>
        <v>20.9</v>
      </c>
      <c r="F28" s="6">
        <f>'[1]Çmimet e ofruar'!S136</f>
        <v>37.799999999999997</v>
      </c>
      <c r="G28" s="5">
        <f>'[1]Kapaciteti i Fituar'!S108</f>
        <v>45</v>
      </c>
      <c r="H28" s="6">
        <f>'[1]Çmimet e fituar'!S108</f>
        <v>20.9</v>
      </c>
      <c r="I28" s="6">
        <f>'[1]Çmimet e fituar'!S136</f>
        <v>20.9</v>
      </c>
    </row>
    <row r="29" spans="2:9" x14ac:dyDescent="0.25">
      <c r="B29" s="7" t="s">
        <v>31</v>
      </c>
      <c r="C29" s="8">
        <f>('[1]Kapaciteti i Kërkuar'!S25)</f>
        <v>45</v>
      </c>
      <c r="D29" s="8">
        <f>'[1]Kapaciteti i Ofruar'!S109</f>
        <v>48</v>
      </c>
      <c r="E29" s="9">
        <f>'[1]Çmimet e ofruar'!S109</f>
        <v>20.9</v>
      </c>
      <c r="F29" s="9">
        <f>'[1]Çmimet e ofruar'!S137</f>
        <v>37.799999999999997</v>
      </c>
      <c r="G29" s="8">
        <f>'[1]Kapaciteti i Fituar'!S109</f>
        <v>45</v>
      </c>
      <c r="H29" s="9">
        <f>'[1]Çmimet e fituar'!S109</f>
        <v>20.9</v>
      </c>
      <c r="I29" s="9">
        <f>'[1]Çmimet e fituar'!S137</f>
        <v>20.9</v>
      </c>
    </row>
    <row r="30" spans="2:9" x14ac:dyDescent="0.25">
      <c r="B30" s="4" t="s">
        <v>32</v>
      </c>
      <c r="C30" s="5">
        <f>('[1]Kapaciteti i Kërkuar'!S26)</f>
        <v>55</v>
      </c>
      <c r="D30" s="5">
        <f>'[1]Kapaciteti i Ofruar'!S110</f>
        <v>55</v>
      </c>
      <c r="E30" s="6">
        <f>'[1]Çmimet e ofruar'!S110</f>
        <v>28.5</v>
      </c>
      <c r="F30" s="6">
        <f>'[1]Çmimet e ofruar'!S138</f>
        <v>28.5</v>
      </c>
      <c r="G30" s="5">
        <f>'[1]Kapaciteti i Fituar'!S110</f>
        <v>55</v>
      </c>
      <c r="H30" s="6">
        <f>'[1]Çmimet e fituar'!S110</f>
        <v>28.5</v>
      </c>
      <c r="I30" s="6">
        <f>'[1]Çmimet e fituar'!S138</f>
        <v>28.5</v>
      </c>
    </row>
    <row r="31" spans="2:9" x14ac:dyDescent="0.25">
      <c r="B31" s="7" t="s">
        <v>33</v>
      </c>
      <c r="C31" s="8">
        <f>('[1]Kapaciteti i Kërkuar'!S27)</f>
        <v>65</v>
      </c>
      <c r="D31" s="8">
        <f>'[1]Kapaciteti i Ofruar'!S111</f>
        <v>65</v>
      </c>
      <c r="E31" s="9">
        <f>'[1]Çmimet e ofruar'!S111</f>
        <v>24.05</v>
      </c>
      <c r="F31" s="9">
        <f>'[1]Çmimet e ofruar'!S139</f>
        <v>24.05</v>
      </c>
      <c r="G31" s="8">
        <f>'[1]Kapaciteti i Fituar'!S111</f>
        <v>65</v>
      </c>
      <c r="H31" s="9">
        <f>'[1]Çmimet e fituar'!S111</f>
        <v>24.05</v>
      </c>
      <c r="I31" s="9">
        <f>'[1]Çmimet e fituar'!S139</f>
        <v>24.05</v>
      </c>
    </row>
    <row r="32" spans="2:9" x14ac:dyDescent="0.25">
      <c r="B32" s="10" t="s">
        <v>34</v>
      </c>
      <c r="C32" s="10">
        <f>SUM(C8:C31)</f>
        <v>1170</v>
      </c>
      <c r="D32" s="10">
        <f>SUM(D8:D31)</f>
        <v>1179</v>
      </c>
      <c r="E32" s="11">
        <f>IF(SUM(E8:E31)&gt;0,AVERAGEIF(E8:E31,"&lt;&gt;0"),0)</f>
        <v>25.14791666666666</v>
      </c>
      <c r="F32" s="11">
        <f>IF(SUM(F8:F31)&gt;0,AVERAGEIF(F8:F31,"&lt;&gt;0"),0)</f>
        <v>27.260416666666657</v>
      </c>
      <c r="G32" s="10">
        <f>SUM(G8:G31)</f>
        <v>1170</v>
      </c>
      <c r="H32" s="11">
        <f>IF(SUM(H8:H31)&gt;0,AVERAGEIF(H8:H31,"&lt;&gt;0"),0)</f>
        <v>25.14791666666666</v>
      </c>
      <c r="I32" s="11">
        <f>IF(SUM(I8:I31)&gt;0,AVERAGEIF(I8:I31,"&lt;&gt;0"),0)</f>
        <v>25.14791666666666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2023-04-07T09:00:01Z</dcterms:created>
  <dcterms:modified xsi:type="dcterms:W3CDTF">2023-04-07T09:01:32Z</dcterms:modified>
</cp:coreProperties>
</file>