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April" sheetId="15" r:id="rId1"/>
    <sheet name="May" sheetId="16" r:id="rId2"/>
  </sheets>
  <externalReferences>
    <externalReference r:id="rId3"/>
    <externalReference r:id="rId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6" l="1"/>
  <c r="G8" i="16"/>
  <c r="G4" i="16"/>
  <c r="E12" i="16" l="1"/>
  <c r="E8" i="16"/>
  <c r="AI8" i="16" s="1"/>
  <c r="E4" i="16"/>
  <c r="D12" i="16"/>
  <c r="D8" i="16"/>
  <c r="D4" i="16"/>
  <c r="AI12" i="16" l="1"/>
  <c r="AI4" i="16"/>
  <c r="AE12" i="15"/>
  <c r="AE8" i="15"/>
  <c r="AE4" i="15"/>
  <c r="AD8" i="15" l="1"/>
  <c r="AD4" i="15"/>
  <c r="AC8" i="15" l="1"/>
  <c r="AC4" i="15"/>
  <c r="AB8" i="15" l="1"/>
  <c r="AB4" i="15"/>
  <c r="AA8" i="15" l="1"/>
  <c r="Z8" i="15"/>
  <c r="Y8" i="15"/>
  <c r="AA4" i="15"/>
  <c r="Z4" i="15"/>
  <c r="Y4" i="15"/>
  <c r="X8" i="15" l="1"/>
  <c r="X4" i="15"/>
  <c r="W8" i="15" l="1"/>
  <c r="W4" i="15"/>
  <c r="AI12" i="15" l="1"/>
  <c r="AI8" i="15"/>
  <c r="AI4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<sst xmlns="http://schemas.openxmlformats.org/spreadsheetml/2006/main" count="24" uniqueCount="6">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</sst>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 applyBorder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NumberFormat="1" applyFont="1" applyFill="1" applyBorder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HQIP/2023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</sheetNames>
    <sheetDataSet>
      <sheetData sheetId="0">
        <row r="4">
          <cell r="W4">
            <v>590</v>
          </cell>
          <cell r="X4">
            <v>600</v>
          </cell>
          <cell r="Y4">
            <v>600</v>
          </cell>
          <cell r="Z4">
            <v>585</v>
          </cell>
          <cell r="AA4">
            <v>580</v>
          </cell>
          <cell r="AB4">
            <v>585</v>
          </cell>
          <cell r="AC4">
            <v>585</v>
          </cell>
          <cell r="AD4">
            <v>605</v>
          </cell>
          <cell r="AE4">
            <v>635</v>
          </cell>
        </row>
        <row r="8">
          <cell r="W8">
            <v>126.56083333333333</v>
          </cell>
          <cell r="X8">
            <v>123.35875</v>
          </cell>
          <cell r="Y8">
            <v>108.61624999999999</v>
          </cell>
          <cell r="Z8">
            <v>102.48999999999997</v>
          </cell>
          <cell r="AA8">
            <v>116.10708333333334</v>
          </cell>
          <cell r="AB8">
            <v>119.39208333333335</v>
          </cell>
          <cell r="AC8">
            <v>123.76541666666664</v>
          </cell>
          <cell r="AD8">
            <v>129.87708333333333</v>
          </cell>
          <cell r="AE8">
            <v>116.69541666666667</v>
          </cell>
        </row>
        <row r="12">
          <cell r="AE12">
            <v>75035.780000000013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"/>
      <sheetName val="Maj"/>
    </sheetNames>
    <sheetDataSet>
      <sheetData sheetId="0"/>
      <sheetData sheetId="1">
        <row r="4">
          <cell r="D4">
            <v>675</v>
          </cell>
          <cell r="E4">
            <v>875</v>
          </cell>
          <cell r="G4">
            <v>740</v>
          </cell>
        </row>
        <row r="8">
          <cell r="D8">
            <v>87.295000000000002</v>
          </cell>
          <cell r="E8">
            <v>92.197916666666671</v>
          </cell>
          <cell r="G8">
            <v>95.138333333333335</v>
          </cell>
        </row>
        <row r="12">
          <cell r="D12">
            <v>59311.91</v>
          </cell>
          <cell r="E12">
            <v>81073.139999999985</v>
          </cell>
          <cell r="G12">
            <v>70861.590000000011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opLeftCell="I1" workbookViewId="0">
      <selection activeCell="AG12" sqref="AG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8" width="10.42578125" style="1" bestFit="1" customWidth="1"/>
    <col min="19" max="20" width="11.140625" style="1" customWidth="1"/>
    <col min="21" max="21" width="10.855468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>
        <v>650</v>
      </c>
      <c r="P4" s="7">
        <v>650</v>
      </c>
      <c r="Q4" s="7">
        <v>650</v>
      </c>
      <c r="R4" s="7">
        <v>675</v>
      </c>
      <c r="S4" s="7">
        <v>525</v>
      </c>
      <c r="T4" s="9">
        <v>540</v>
      </c>
      <c r="U4" s="7">
        <v>555</v>
      </c>
      <c r="V4" s="7">
        <v>580</v>
      </c>
      <c r="W4" s="7">
        <f>[1]Prill!$W$4</f>
        <v>590</v>
      </c>
      <c r="X4" s="7">
        <f>[1]Prill!$X$4</f>
        <v>600</v>
      </c>
      <c r="Y4" s="7">
        <f>[1]Prill!$Y$4</f>
        <v>600</v>
      </c>
      <c r="Z4" s="7">
        <f>[1]Prill!$Z$4</f>
        <v>585</v>
      </c>
      <c r="AA4" s="7">
        <f>[1]Prill!$AA$4</f>
        <v>580</v>
      </c>
      <c r="AB4" s="7">
        <f>[1]Prill!$AB$4</f>
        <v>585</v>
      </c>
      <c r="AC4" s="7">
        <f>[1]Prill!$AC$4</f>
        <v>585</v>
      </c>
      <c r="AD4" s="7">
        <f>[1]Prill!$AD$4</f>
        <v>605</v>
      </c>
      <c r="AE4" s="7">
        <f>[1]Prill!$AE$4</f>
        <v>635</v>
      </c>
      <c r="AF4" s="7">
        <v>670</v>
      </c>
      <c r="AG4" s="7">
        <v>665</v>
      </c>
      <c r="AH4" s="7"/>
      <c r="AI4" s="7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>
        <v>130.98500000000004</v>
      </c>
      <c r="P8" s="7">
        <v>114.87500000000001</v>
      </c>
      <c r="Q8" s="7">
        <v>134.47749999999999</v>
      </c>
      <c r="R8" s="7">
        <v>116.88166666666666</v>
      </c>
      <c r="S8" s="7">
        <v>108.31937499999999</v>
      </c>
      <c r="T8" s="7">
        <v>126.53916666666665</v>
      </c>
      <c r="U8" s="7">
        <v>129.04916666666668</v>
      </c>
      <c r="V8" s="7">
        <v>122.94</v>
      </c>
      <c r="W8" s="7">
        <f>[1]Prill!$W$8</f>
        <v>126.56083333333333</v>
      </c>
      <c r="X8" s="7">
        <f>[1]Prill!$X$8</f>
        <v>123.35875</v>
      </c>
      <c r="Y8" s="7">
        <f>[1]Prill!$Y$8</f>
        <v>108.61624999999999</v>
      </c>
      <c r="Z8" s="7">
        <f>[1]Prill!$Z$8</f>
        <v>102.48999999999997</v>
      </c>
      <c r="AA8" s="7">
        <f>[1]Prill!$AA$8</f>
        <v>116.10708333333334</v>
      </c>
      <c r="AB8" s="7">
        <f>[1]Prill!$AB$8</f>
        <v>119.39208333333335</v>
      </c>
      <c r="AC8" s="7">
        <f>[1]Prill!$AC$8</f>
        <v>123.76541666666664</v>
      </c>
      <c r="AD8" s="7">
        <f>[1]Prill!$AD$8</f>
        <v>129.87708333333333</v>
      </c>
      <c r="AE8" s="7">
        <f>[1]Prill!$AE$8</f>
        <v>116.69541666666667</v>
      </c>
      <c r="AF8" s="7">
        <v>110.02374999999996</v>
      </c>
      <c r="AG8" s="7">
        <v>97.182083333333352</v>
      </c>
      <c r="AH8" s="7"/>
      <c r="AI8" s="7">
        <f>AVERAGE(D8:AH8)</f>
        <v>118.84924342105262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>
        <v>86547.8</v>
      </c>
      <c r="P12" s="7">
        <v>75775.400000000009</v>
      </c>
      <c r="Q12" s="7">
        <v>89034.680000000008</v>
      </c>
      <c r="R12" s="7">
        <v>79685.179999999993</v>
      </c>
      <c r="S12" s="7">
        <v>57691.520000000011</v>
      </c>
      <c r="T12" s="7">
        <v>70637.680000000008</v>
      </c>
      <c r="U12" s="7">
        <v>73870.83</v>
      </c>
      <c r="V12" s="7">
        <v>73190.78</v>
      </c>
      <c r="W12" s="7">
        <v>76343.11</v>
      </c>
      <c r="X12" s="7">
        <v>77140.259999999995</v>
      </c>
      <c r="Y12" s="7">
        <v>66371.03</v>
      </c>
      <c r="Z12" s="7">
        <v>61062.19</v>
      </c>
      <c r="AA12" s="7">
        <v>68700.3</v>
      </c>
      <c r="AB12" s="7">
        <v>71210.62000000001</v>
      </c>
      <c r="AC12" s="7">
        <v>73643.450000000012</v>
      </c>
      <c r="AD12" s="7">
        <v>79594.320000000007</v>
      </c>
      <c r="AE12" s="7">
        <f>[1]Prill!$AE$12</f>
        <v>75035.780000000013</v>
      </c>
      <c r="AF12" s="7">
        <v>74370.550000000017</v>
      </c>
      <c r="AG12" s="7">
        <v>65275.7</v>
      </c>
      <c r="AH12" s="7"/>
      <c r="AI12" s="7">
        <f>SUM(D12:AH12)</f>
        <v>1395181.1800000002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S4 U4:AI4 D8:AI8 D12:AI12">
    <cfRule type="cellIs" dxfId="13" priority="12" operator="lessThan">
      <formula>0</formula>
    </cfRule>
    <cfRule type="cellIs" dxfId="12" priority="13" operator="greaterThan">
      <formula>0</formula>
    </cfRule>
  </conditionalFormatting>
  <conditionalFormatting sqref="T4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M27" sqref="M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7" width="10.5703125" style="1" bestFit="1" customWidth="1"/>
    <col min="8" max="14" width="5.85546875" style="1" bestFit="1" customWidth="1"/>
    <col min="15" max="34" width="6.285156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7">
        <f>[2]Maj!$D$4</f>
        <v>675</v>
      </c>
      <c r="E4" s="7">
        <f>[2]Maj!$E$4</f>
        <v>875</v>
      </c>
      <c r="F4" s="9">
        <v>925</v>
      </c>
      <c r="G4" s="7">
        <f>[2]Maj!$G$4</f>
        <v>740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9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>
        <f>SUM(D4:AH4)</f>
        <v>3215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7">
        <f>[2]Maj!$D$8</f>
        <v>87.295000000000002</v>
      </c>
      <c r="E8" s="7">
        <f>[2]Maj!$E$8</f>
        <v>92.197916666666671</v>
      </c>
      <c r="F8" s="7">
        <v>90.794583333333335</v>
      </c>
      <c r="G8" s="7">
        <f>[2]Maj!$G$8</f>
        <v>95.138333333333335</v>
      </c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>
        <f>AVERAGE(D8:AH8)</f>
        <v>91.356458333333336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7">
        <f>[2]Maj!$D$12</f>
        <v>59311.91</v>
      </c>
      <c r="E12" s="7">
        <f>[2]Maj!$E$12</f>
        <v>81073.139999999985</v>
      </c>
      <c r="F12" s="7">
        <v>84580.940000000017</v>
      </c>
      <c r="G12" s="7">
        <f>[2]Maj!$G$12</f>
        <v>70861.590000000011</v>
      </c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>
        <f>SUM(D12:AH12)</f>
        <v>295827.58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E4 U4:AI4 D8:E8 D12:E12 G4:S4 G8:AI8 G12:AI12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T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F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F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F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April</vt:lpstr>
      <vt:lpstr>May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2023-05-03T11:05:45Z</dcterms:modified>
  <cp:category/>
</cp:coreProperties>
</file>