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"/>
    </mc:Choice>
  </mc:AlternateContent>
  <xr:revisionPtr revIDLastSave="0" documentId="13_ncr:1_{ABEBE852-9774-4A89-BE72-4892AD5C14B0}" xr6:coauthVersionLast="47" xr6:coauthVersionMax="47" xr10:uidLastSave="{00000000-0000-0000-0000-000000000000}"/>
  <bookViews>
    <workbookView xWindow="-120" yWindow="-120" windowWidth="29040" windowHeight="15840" activeTab="5" xr2:uid="{00000000-000D-0000-FFFF-FFFF00000000}"/>
  </bookViews>
  <sheets>
    <sheet name="Prill" sheetId="15" r:id="rId1"/>
    <sheet name="Maj" sheetId="16" r:id="rId2"/>
    <sheet name="Qershor" sheetId="17" r:id="rId3"/>
    <sheet name="Korrik" sheetId="18" r:id="rId4"/>
    <sheet name="Gusht" sheetId="19" r:id="rId5"/>
    <sheet name="Shtator" sheetId="20" r:id="rId6"/>
  </sheets>
  <externalReferences>
    <externalReference r:id="rId7"/>
    <externalReference r:id="rId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20" l="1"/>
  <c r="F12" i="20"/>
  <c r="G12" i="20"/>
  <c r="H12" i="20"/>
  <c r="I12" i="20"/>
  <c r="J12" i="20"/>
  <c r="K12" i="20"/>
  <c r="L12" i="20"/>
  <c r="M12" i="20"/>
  <c r="N12" i="20"/>
  <c r="O12" i="20"/>
  <c r="P12" i="20"/>
  <c r="Q12" i="20"/>
  <c r="R12" i="20"/>
  <c r="S12" i="20"/>
  <c r="T12" i="20"/>
  <c r="U12" i="20"/>
  <c r="V12" i="20"/>
  <c r="W12" i="20"/>
  <c r="X12" i="20"/>
  <c r="Y12" i="20"/>
  <c r="Z12" i="20"/>
  <c r="AA12" i="20"/>
  <c r="AB12" i="20"/>
  <c r="AC12" i="20"/>
  <c r="AD12" i="20"/>
  <c r="AE12" i="20"/>
  <c r="AF12" i="20"/>
  <c r="AG12" i="20"/>
  <c r="AH12" i="20"/>
  <c r="E8" i="20"/>
  <c r="F8" i="20"/>
  <c r="G8" i="20"/>
  <c r="H8" i="20"/>
  <c r="I8" i="20"/>
  <c r="J8" i="20"/>
  <c r="K8" i="20"/>
  <c r="L8" i="20"/>
  <c r="M8" i="20"/>
  <c r="N8" i="20"/>
  <c r="O8" i="20"/>
  <c r="P8" i="20"/>
  <c r="Q8" i="20"/>
  <c r="R8" i="20"/>
  <c r="S8" i="20"/>
  <c r="T8" i="20"/>
  <c r="U8" i="20"/>
  <c r="V8" i="20"/>
  <c r="W8" i="20"/>
  <c r="X8" i="20"/>
  <c r="Y8" i="20"/>
  <c r="Z8" i="20"/>
  <c r="AA8" i="20"/>
  <c r="AB8" i="20"/>
  <c r="AC8" i="20"/>
  <c r="AD8" i="20"/>
  <c r="AE8" i="20"/>
  <c r="AF8" i="20"/>
  <c r="AG8" i="20"/>
  <c r="AH8" i="20"/>
  <c r="E4" i="20"/>
  <c r="F4" i="20"/>
  <c r="AI4" i="20" s="1"/>
  <c r="G4" i="20"/>
  <c r="H4" i="20"/>
  <c r="I4" i="20"/>
  <c r="J4" i="20"/>
  <c r="K4" i="20"/>
  <c r="L4" i="20"/>
  <c r="M4" i="20"/>
  <c r="N4" i="20"/>
  <c r="O4" i="20"/>
  <c r="P4" i="20"/>
  <c r="Q4" i="20"/>
  <c r="R4" i="20"/>
  <c r="S4" i="20"/>
  <c r="T4" i="20"/>
  <c r="U4" i="20"/>
  <c r="V4" i="20"/>
  <c r="W4" i="20"/>
  <c r="X4" i="20"/>
  <c r="Y4" i="20"/>
  <c r="Z4" i="20"/>
  <c r="AA4" i="20"/>
  <c r="AB4" i="20"/>
  <c r="AC4" i="20"/>
  <c r="AD4" i="20"/>
  <c r="AE4" i="20"/>
  <c r="AF4" i="20"/>
  <c r="AG4" i="20"/>
  <c r="AH4" i="20"/>
  <c r="D12" i="20"/>
  <c r="D8" i="20"/>
  <c r="D4" i="20"/>
  <c r="E12" i="19"/>
  <c r="F12" i="19"/>
  <c r="G12" i="19"/>
  <c r="H12" i="19"/>
  <c r="I12" i="19"/>
  <c r="J12" i="19"/>
  <c r="K12" i="19"/>
  <c r="L12" i="19"/>
  <c r="M12" i="19"/>
  <c r="N12" i="19"/>
  <c r="O12" i="19"/>
  <c r="P12" i="19"/>
  <c r="Q12" i="19"/>
  <c r="R12" i="19"/>
  <c r="S12" i="19"/>
  <c r="T12" i="19"/>
  <c r="U12" i="19"/>
  <c r="V12" i="19"/>
  <c r="W12" i="19"/>
  <c r="X12" i="19"/>
  <c r="Y12" i="19"/>
  <c r="Z12" i="19"/>
  <c r="AA12" i="19"/>
  <c r="AB12" i="19"/>
  <c r="AC12" i="19"/>
  <c r="AD12" i="19"/>
  <c r="AE12" i="19"/>
  <c r="AF12" i="19"/>
  <c r="AG12" i="19"/>
  <c r="AH12" i="19"/>
  <c r="E8" i="19"/>
  <c r="F8" i="19"/>
  <c r="G8" i="19"/>
  <c r="H8" i="19"/>
  <c r="I8" i="19"/>
  <c r="J8" i="19"/>
  <c r="K8" i="19"/>
  <c r="L8" i="19"/>
  <c r="M8" i="19"/>
  <c r="N8" i="19"/>
  <c r="O8" i="19"/>
  <c r="P8" i="19"/>
  <c r="Q8" i="19"/>
  <c r="R8" i="19"/>
  <c r="S8" i="19"/>
  <c r="T8" i="19"/>
  <c r="U8" i="19"/>
  <c r="V8" i="19"/>
  <c r="W8" i="19"/>
  <c r="X8" i="19"/>
  <c r="Y8" i="19"/>
  <c r="Z8" i="19"/>
  <c r="AA8" i="19"/>
  <c r="AB8" i="19"/>
  <c r="AC8" i="19"/>
  <c r="AD8" i="19"/>
  <c r="AE8" i="19"/>
  <c r="AF8" i="19"/>
  <c r="AG8" i="19"/>
  <c r="AH8" i="19"/>
  <c r="D12" i="19"/>
  <c r="D8" i="19"/>
  <c r="E4" i="19"/>
  <c r="F4" i="19"/>
  <c r="G4" i="19"/>
  <c r="H4" i="19"/>
  <c r="I4" i="19"/>
  <c r="J4" i="19"/>
  <c r="K4" i="19"/>
  <c r="L4" i="19"/>
  <c r="M4" i="19"/>
  <c r="N4" i="19"/>
  <c r="O4" i="19"/>
  <c r="P4" i="19"/>
  <c r="Q4" i="19"/>
  <c r="R4" i="19"/>
  <c r="S4" i="19"/>
  <c r="T4" i="19"/>
  <c r="U4" i="19"/>
  <c r="V4" i="19"/>
  <c r="W4" i="19"/>
  <c r="X4" i="19"/>
  <c r="Y4" i="19"/>
  <c r="Z4" i="19"/>
  <c r="AA4" i="19"/>
  <c r="AB4" i="19"/>
  <c r="AC4" i="19"/>
  <c r="AD4" i="19"/>
  <c r="AE4" i="19"/>
  <c r="AF4" i="19"/>
  <c r="AG4" i="19"/>
  <c r="AH4" i="19"/>
  <c r="D4" i="19"/>
  <c r="AH8" i="18"/>
  <c r="AG8" i="18"/>
  <c r="AH4" i="18"/>
  <c r="AG4" i="18"/>
  <c r="T4" i="18"/>
  <c r="U4" i="18"/>
  <c r="V4" i="18"/>
  <c r="W4" i="18"/>
  <c r="E12" i="18"/>
  <c r="F12" i="18"/>
  <c r="G12" i="18"/>
  <c r="H12" i="18"/>
  <c r="I12" i="18"/>
  <c r="J12" i="18"/>
  <c r="K12" i="18"/>
  <c r="L12" i="18"/>
  <c r="M12" i="18"/>
  <c r="N12" i="18"/>
  <c r="O12" i="18"/>
  <c r="P12" i="18"/>
  <c r="Q12" i="18"/>
  <c r="R12" i="18"/>
  <c r="S12" i="18"/>
  <c r="T12" i="18"/>
  <c r="U12" i="18"/>
  <c r="V12" i="18"/>
  <c r="W12" i="18"/>
  <c r="AG12" i="18"/>
  <c r="AH12" i="18"/>
  <c r="D12" i="18"/>
  <c r="E8" i="18"/>
  <c r="F8" i="18"/>
  <c r="G8" i="18"/>
  <c r="H8" i="18"/>
  <c r="I8" i="18"/>
  <c r="J8" i="18"/>
  <c r="K8" i="18"/>
  <c r="L8" i="18"/>
  <c r="M8" i="18"/>
  <c r="N8" i="18"/>
  <c r="O8" i="18"/>
  <c r="P8" i="18"/>
  <c r="Q8" i="18"/>
  <c r="R8" i="18"/>
  <c r="S8" i="18"/>
  <c r="T8" i="18"/>
  <c r="U8" i="18"/>
  <c r="V8" i="18"/>
  <c r="W8" i="18"/>
  <c r="D8" i="18"/>
  <c r="E4" i="18"/>
  <c r="F4" i="18"/>
  <c r="G4" i="18"/>
  <c r="H4" i="18"/>
  <c r="I4" i="18"/>
  <c r="J4" i="18"/>
  <c r="K4" i="18"/>
  <c r="L4" i="18"/>
  <c r="M4" i="18"/>
  <c r="N4" i="18"/>
  <c r="O4" i="18"/>
  <c r="P4" i="18"/>
  <c r="Q4" i="18"/>
  <c r="R4" i="18"/>
  <c r="S4" i="18"/>
  <c r="D4" i="18"/>
  <c r="E12" i="17"/>
  <c r="F12" i="17"/>
  <c r="G12" i="17"/>
  <c r="H12" i="17"/>
  <c r="I12" i="17"/>
  <c r="J12" i="17"/>
  <c r="K12" i="17"/>
  <c r="L12" i="17"/>
  <c r="M12" i="17"/>
  <c r="N12" i="17"/>
  <c r="O12" i="17"/>
  <c r="P12" i="17"/>
  <c r="Q12" i="17"/>
  <c r="R12" i="17"/>
  <c r="S12" i="17"/>
  <c r="T12" i="17"/>
  <c r="U12" i="17"/>
  <c r="V12" i="17"/>
  <c r="W12" i="17"/>
  <c r="X12" i="17"/>
  <c r="Y12" i="17"/>
  <c r="Z12" i="17"/>
  <c r="AA12" i="17"/>
  <c r="AB12" i="17"/>
  <c r="AC12" i="17"/>
  <c r="AD12" i="17"/>
  <c r="AE12" i="17"/>
  <c r="AF12" i="17"/>
  <c r="AG12" i="17"/>
  <c r="AH12" i="17"/>
  <c r="E8" i="17"/>
  <c r="F8" i="17"/>
  <c r="G8" i="17"/>
  <c r="AI8" i="17" s="1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Z8" i="17"/>
  <c r="AA8" i="17"/>
  <c r="AB8" i="17"/>
  <c r="AC8" i="17"/>
  <c r="AD8" i="17"/>
  <c r="AE8" i="17"/>
  <c r="AF8" i="17"/>
  <c r="AG8" i="17"/>
  <c r="D12" i="17"/>
  <c r="D8" i="17"/>
  <c r="E4" i="17"/>
  <c r="F4" i="17"/>
  <c r="G4" i="17"/>
  <c r="H4" i="17"/>
  <c r="I4" i="17"/>
  <c r="J4" i="17"/>
  <c r="K4" i="17"/>
  <c r="L4" i="17"/>
  <c r="M4" i="17"/>
  <c r="N4" i="17"/>
  <c r="O4" i="17"/>
  <c r="P4" i="17"/>
  <c r="Q4" i="17"/>
  <c r="R4" i="17"/>
  <c r="S4" i="17"/>
  <c r="T4" i="17"/>
  <c r="U4" i="17"/>
  <c r="V4" i="17"/>
  <c r="W4" i="17"/>
  <c r="X4" i="17"/>
  <c r="Y4" i="17"/>
  <c r="Z4" i="17"/>
  <c r="AA4" i="17"/>
  <c r="AB4" i="17"/>
  <c r="AC4" i="17"/>
  <c r="AD4" i="17"/>
  <c r="AE4" i="17"/>
  <c r="AF4" i="17"/>
  <c r="AG4" i="17"/>
  <c r="AH4" i="17"/>
  <c r="D4" i="17"/>
  <c r="J12" i="16"/>
  <c r="K12" i="16"/>
  <c r="L12" i="16"/>
  <c r="M12" i="16"/>
  <c r="N12" i="16"/>
  <c r="O12" i="16"/>
  <c r="P12" i="16"/>
  <c r="S12" i="16"/>
  <c r="T12" i="16"/>
  <c r="U12" i="16"/>
  <c r="V12" i="16"/>
  <c r="W12" i="16"/>
  <c r="X12" i="16"/>
  <c r="Y12" i="16"/>
  <c r="Z12" i="16"/>
  <c r="AA12" i="16"/>
  <c r="AB12" i="16"/>
  <c r="AC12" i="16"/>
  <c r="AD12" i="16"/>
  <c r="AE12" i="16"/>
  <c r="AF12" i="16"/>
  <c r="AG12" i="16"/>
  <c r="AH12" i="16"/>
  <c r="J8" i="16"/>
  <c r="K8" i="16"/>
  <c r="L8" i="16"/>
  <c r="M8" i="16"/>
  <c r="N8" i="16"/>
  <c r="O8" i="16"/>
  <c r="P8" i="16"/>
  <c r="S8" i="16"/>
  <c r="T8" i="16"/>
  <c r="U8" i="16"/>
  <c r="V8" i="16"/>
  <c r="W8" i="16"/>
  <c r="X8" i="16"/>
  <c r="Y8" i="16"/>
  <c r="Z8" i="16"/>
  <c r="AA8" i="16"/>
  <c r="AB8" i="16"/>
  <c r="AC8" i="16"/>
  <c r="AD8" i="16"/>
  <c r="AE8" i="16"/>
  <c r="AF8" i="16"/>
  <c r="AG8" i="16"/>
  <c r="AH8" i="16"/>
  <c r="J4" i="16"/>
  <c r="K4" i="16"/>
  <c r="L4" i="16"/>
  <c r="M4" i="16"/>
  <c r="N4" i="16"/>
  <c r="O4" i="16"/>
  <c r="P4" i="16"/>
  <c r="S4" i="16"/>
  <c r="T4" i="16"/>
  <c r="U4" i="16"/>
  <c r="V4" i="16"/>
  <c r="W4" i="16"/>
  <c r="X4" i="16"/>
  <c r="Y4" i="16"/>
  <c r="Z4" i="16"/>
  <c r="AA4" i="16"/>
  <c r="AB4" i="16"/>
  <c r="AC4" i="16"/>
  <c r="AD4" i="16"/>
  <c r="AE4" i="16"/>
  <c r="AF4" i="16"/>
  <c r="AG4" i="16"/>
  <c r="AH4" i="16"/>
  <c r="I8" i="16"/>
  <c r="I4" i="16"/>
  <c r="H12" i="16"/>
  <c r="I12" i="16"/>
  <c r="G12" i="16"/>
  <c r="H8" i="16"/>
  <c r="G8" i="16"/>
  <c r="H4" i="16"/>
  <c r="G4" i="16"/>
  <c r="E12" i="16"/>
  <c r="D12" i="16"/>
  <c r="E8" i="16"/>
  <c r="D8" i="16"/>
  <c r="E4" i="16"/>
  <c r="D4" i="16"/>
  <c r="AG12" i="15"/>
  <c r="AG8" i="15"/>
  <c r="AG4" i="15"/>
  <c r="AD12" i="15"/>
  <c r="AD8" i="15"/>
  <c r="AD4" i="15"/>
  <c r="AC12" i="15"/>
  <c r="AC8" i="15"/>
  <c r="AC4" i="15"/>
  <c r="AB12" i="15"/>
  <c r="AB8" i="15"/>
  <c r="AB4" i="15"/>
  <c r="AA12" i="15"/>
  <c r="Z12" i="15"/>
  <c r="Y12" i="15"/>
  <c r="AA8" i="15"/>
  <c r="Z8" i="15"/>
  <c r="AI8" i="15" s="1"/>
  <c r="Y8" i="15"/>
  <c r="AA4" i="15"/>
  <c r="Z4" i="15"/>
  <c r="Y4" i="15"/>
  <c r="X12" i="15"/>
  <c r="X8" i="15"/>
  <c r="X4" i="15"/>
  <c r="AI12" i="17"/>
  <c r="Y4" i="18"/>
  <c r="X4" i="18"/>
  <c r="Z4" i="18"/>
  <c r="AA4" i="18"/>
  <c r="AB4" i="18"/>
  <c r="AC4" i="18"/>
  <c r="AE4" i="18"/>
  <c r="AD4" i="18"/>
  <c r="AF4" i="18"/>
  <c r="AI4" i="15" l="1"/>
  <c r="AI12" i="16"/>
  <c r="AI4" i="18"/>
  <c r="AI4" i="19"/>
  <c r="AI8" i="19"/>
  <c r="AI12" i="15"/>
  <c r="AI4" i="16"/>
  <c r="AI8" i="16"/>
  <c r="AI4" i="17"/>
  <c r="AI8" i="18"/>
  <c r="AI12" i="18"/>
  <c r="AI12" i="19"/>
  <c r="AI8" i="20"/>
  <c r="AI12" i="20"/>
</calcChain>
</file>

<file path=xl/sharedStrings.xml><?xml version="1.0" encoding="utf-8"?>
<sst xmlns="http://schemas.openxmlformats.org/spreadsheetml/2006/main" count="72" uniqueCount="6">
  <si>
    <t>Date (CET)</t>
  </si>
  <si>
    <t>Total</t>
  </si>
  <si>
    <t>Mes</t>
  </si>
  <si>
    <t>Sasia e energjisë e blerë në DAM për mbulimin e humbjeve</t>
  </si>
  <si>
    <t>Kostot e OST për energjinë e blerë në DAM për mbulimin e humbjeve</t>
  </si>
  <si>
    <t>Çmimi mesatar i DAM në ALPEX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</si>
</sst>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4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43" fontId="6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5" xfId="1" applyNumberFormat="1" applyFont="1" applyFill="1" applyBorder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43" fontId="5" fillId="6" borderId="2" xfId="3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3" fillId="4" borderId="0" xfId="0" applyFont="1" applyFill="1" applyAlignment="1">
      <alignment horizontal="center"/>
    </xf>
  </cellXfs>
  <cellStyles count="4">
    <cellStyle name="Check Cell" xfId="2" builtinId="23"/>
    <cellStyle name="Comma" xfId="3" builtinId="3"/>
    <cellStyle name="Normal" xfId="0" builtinId="0"/>
    <cellStyle name="Output" xfId="1" builtinId="21"/>
  </cellStyles>
  <dxfs count="1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3\Prokurimi%20Humbjeve%202023\Format%20per%20humbjet%202023.xlsx" TargetMode="External"/><Relationship Id="rId1" Type="http://schemas.openxmlformats.org/officeDocument/2006/relationships/externalLinkPath" Target="/Users/m.vako/Desktop/2023/Prokurimi%20Humbjeve%202023/Format%20per%20humbjet%2020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Humbjet\2023%20-%20Kerkesa%20per%20Energji%20per%20mbulimin%20e%20Humbjeve.xlsx" TargetMode="External"/><Relationship Id="rId1" Type="http://schemas.openxmlformats.org/officeDocument/2006/relationships/externalLinkPath" Target="/Users/k.karaj/Desktop/Humbjet/2023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23"/>
      <sheetName val="Maj23"/>
      <sheetName val="Qershor23"/>
      <sheetName val="Korrik 23"/>
      <sheetName val="Gusht 23"/>
      <sheetName val="Shtator 23"/>
      <sheetName val="Sheet1"/>
      <sheetName val="Sasia Prill"/>
      <sheetName val="Sasia Maj"/>
      <sheetName val="Sheet2"/>
    </sheetNames>
    <sheetDataSet>
      <sheetData sheetId="0">
        <row r="28">
          <cell r="X28">
            <v>600</v>
          </cell>
          <cell r="Y28">
            <v>600</v>
          </cell>
          <cell r="Z28">
            <v>585</v>
          </cell>
          <cell r="AA28">
            <v>580</v>
          </cell>
          <cell r="AB28">
            <v>585</v>
          </cell>
          <cell r="AC28">
            <v>585</v>
          </cell>
          <cell r="AD28">
            <v>605</v>
          </cell>
          <cell r="AG28">
            <v>665</v>
          </cell>
        </row>
        <row r="56">
          <cell r="X56">
            <v>123.35875</v>
          </cell>
          <cell r="Y56">
            <v>108.61624999999999</v>
          </cell>
          <cell r="Z56">
            <v>102.48999999999997</v>
          </cell>
          <cell r="AA56">
            <v>116.10708333333334</v>
          </cell>
          <cell r="AB56">
            <v>119.39208333333335</v>
          </cell>
          <cell r="AC56">
            <v>123.76541666666664</v>
          </cell>
          <cell r="AD56">
            <v>129.87708333333333</v>
          </cell>
          <cell r="AG56">
            <v>97.182083333333352</v>
          </cell>
        </row>
        <row r="84">
          <cell r="X84">
            <v>77140.259999999995</v>
          </cell>
          <cell r="Y84">
            <v>66371.03</v>
          </cell>
          <cell r="Z84">
            <v>61062.19</v>
          </cell>
          <cell r="AA84">
            <v>68700.3</v>
          </cell>
          <cell r="AB84">
            <v>71210.62000000001</v>
          </cell>
          <cell r="AC84">
            <v>73643.450000000012</v>
          </cell>
          <cell r="AD84">
            <v>79594.320000000007</v>
          </cell>
          <cell r="AG84">
            <v>65275.7</v>
          </cell>
        </row>
      </sheetData>
      <sheetData sheetId="1">
        <row r="28">
          <cell r="D28">
            <v>675</v>
          </cell>
          <cell r="E28">
            <v>875</v>
          </cell>
          <cell r="G28">
            <v>740</v>
          </cell>
          <cell r="H28">
            <v>735</v>
          </cell>
          <cell r="I28">
            <v>695</v>
          </cell>
          <cell r="J28">
            <v>620</v>
          </cell>
          <cell r="K28">
            <v>725</v>
          </cell>
          <cell r="L28">
            <v>750</v>
          </cell>
          <cell r="M28">
            <v>765</v>
          </cell>
          <cell r="N28">
            <v>790</v>
          </cell>
          <cell r="O28">
            <v>844</v>
          </cell>
          <cell r="P28">
            <v>830</v>
          </cell>
          <cell r="S28">
            <v>725</v>
          </cell>
          <cell r="T28">
            <v>725</v>
          </cell>
          <cell r="U28">
            <v>710</v>
          </cell>
          <cell r="V28">
            <v>705</v>
          </cell>
          <cell r="W28">
            <v>710</v>
          </cell>
          <cell r="X28">
            <v>900</v>
          </cell>
          <cell r="Y28">
            <v>900</v>
          </cell>
          <cell r="Z28">
            <v>905</v>
          </cell>
          <cell r="AA28">
            <v>725</v>
          </cell>
          <cell r="AB28">
            <v>725</v>
          </cell>
          <cell r="AC28">
            <v>700</v>
          </cell>
          <cell r="AD28">
            <v>655</v>
          </cell>
          <cell r="AE28">
            <v>655</v>
          </cell>
          <cell r="AF28">
            <v>655</v>
          </cell>
          <cell r="AG28">
            <v>655</v>
          </cell>
          <cell r="AH28">
            <v>480</v>
          </cell>
        </row>
        <row r="56">
          <cell r="D56">
            <v>87.295000000000002</v>
          </cell>
          <cell r="E56">
            <v>92.197916666666671</v>
          </cell>
          <cell r="G56">
            <v>95.138333333333335</v>
          </cell>
          <cell r="H56">
            <v>93.694583333333355</v>
          </cell>
          <cell r="I56">
            <v>88.557500000000005</v>
          </cell>
          <cell r="J56">
            <v>83.56</v>
          </cell>
          <cell r="K56">
            <v>101.93208333333335</v>
          </cell>
          <cell r="L56">
            <v>102.65708333333333</v>
          </cell>
          <cell r="M56">
            <v>104.95291666666668</v>
          </cell>
          <cell r="N56">
            <v>101.17083333333333</v>
          </cell>
          <cell r="O56">
            <v>100.53291666666667</v>
          </cell>
          <cell r="P56">
            <v>91.429166666666674</v>
          </cell>
          <cell r="S56">
            <v>117.16333333333336</v>
          </cell>
          <cell r="T56">
            <v>119.48416666666668</v>
          </cell>
          <cell r="U56">
            <v>119.89125</v>
          </cell>
          <cell r="V56">
            <v>117.71249999999998</v>
          </cell>
          <cell r="W56">
            <v>87.811249999999987</v>
          </cell>
          <cell r="X56">
            <v>71.158333333333346</v>
          </cell>
          <cell r="Y56">
            <v>90.955833333333331</v>
          </cell>
          <cell r="Z56">
            <v>97.994166666666672</v>
          </cell>
          <cell r="AA56">
            <v>96.142499999999998</v>
          </cell>
          <cell r="AB56">
            <v>95.37</v>
          </cell>
          <cell r="AC56">
            <v>96.295416666666668</v>
          </cell>
          <cell r="AD56">
            <v>70.999583333333334</v>
          </cell>
          <cell r="AE56">
            <v>58.375416666666666</v>
          </cell>
          <cell r="AF56">
            <v>74.522083333333356</v>
          </cell>
          <cell r="AG56">
            <v>63.458333333333336</v>
          </cell>
          <cell r="AH56">
            <v>72.475000000000009</v>
          </cell>
        </row>
        <row r="84">
          <cell r="D84">
            <v>59311.91</v>
          </cell>
          <cell r="E84">
            <v>81073.139999999985</v>
          </cell>
          <cell r="G84">
            <v>70861.590000000011</v>
          </cell>
          <cell r="H84">
            <v>69419.809999999983</v>
          </cell>
          <cell r="I84">
            <v>62045.680000000022</v>
          </cell>
          <cell r="J84">
            <v>52299.529999999984</v>
          </cell>
          <cell r="K84">
            <v>75300.060000000012</v>
          </cell>
          <cell r="L84">
            <v>78117.31</v>
          </cell>
          <cell r="M84">
            <v>80761.41</v>
          </cell>
          <cell r="N84">
            <v>80287.160000000018</v>
          </cell>
          <cell r="O84">
            <v>85730.910000000018</v>
          </cell>
          <cell r="P84">
            <v>76658.25</v>
          </cell>
          <cell r="S84">
            <v>86824.920000000013</v>
          </cell>
          <cell r="T84">
            <v>88393.359999999986</v>
          </cell>
          <cell r="U84">
            <v>86255.72</v>
          </cell>
          <cell r="V84">
            <v>84093.169999999969</v>
          </cell>
          <cell r="W84">
            <v>63588.589999999982</v>
          </cell>
          <cell r="X84">
            <v>64419.13</v>
          </cell>
          <cell r="Y84">
            <v>83253.600000000006</v>
          </cell>
          <cell r="Z84">
            <v>90101.43</v>
          </cell>
          <cell r="AA84">
            <v>70743.429999999993</v>
          </cell>
          <cell r="AB84">
            <v>69997.52</v>
          </cell>
          <cell r="AC84">
            <v>68553.180000000008</v>
          </cell>
          <cell r="AD84">
            <v>46946.819999999992</v>
          </cell>
          <cell r="AE84">
            <v>38605.85</v>
          </cell>
          <cell r="AF84">
            <v>49984.4</v>
          </cell>
          <cell r="AG84">
            <v>42842</v>
          </cell>
          <cell r="AH84">
            <v>35746.5</v>
          </cell>
        </row>
      </sheetData>
      <sheetData sheetId="2">
        <row r="28">
          <cell r="D28">
            <v>540</v>
          </cell>
          <cell r="E28">
            <v>600</v>
          </cell>
          <cell r="F28">
            <v>610</v>
          </cell>
          <cell r="G28">
            <v>490</v>
          </cell>
          <cell r="H28">
            <v>440</v>
          </cell>
          <cell r="I28">
            <v>440</v>
          </cell>
          <cell r="J28">
            <v>445</v>
          </cell>
          <cell r="K28">
            <v>445</v>
          </cell>
          <cell r="L28">
            <v>445</v>
          </cell>
          <cell r="M28">
            <v>435</v>
          </cell>
          <cell r="N28">
            <v>450</v>
          </cell>
          <cell r="O28">
            <v>460</v>
          </cell>
          <cell r="P28">
            <v>465</v>
          </cell>
          <cell r="Q28">
            <v>470</v>
          </cell>
          <cell r="R28">
            <v>475</v>
          </cell>
          <cell r="S28">
            <v>475</v>
          </cell>
          <cell r="T28">
            <v>550</v>
          </cell>
          <cell r="U28">
            <v>575</v>
          </cell>
          <cell r="V28">
            <v>640</v>
          </cell>
          <cell r="W28">
            <v>665</v>
          </cell>
          <cell r="X28">
            <v>670</v>
          </cell>
          <cell r="Y28">
            <v>615</v>
          </cell>
          <cell r="Z28">
            <v>585</v>
          </cell>
          <cell r="AA28">
            <v>595</v>
          </cell>
          <cell r="AB28">
            <v>620</v>
          </cell>
          <cell r="AC28">
            <v>575</v>
          </cell>
          <cell r="AD28">
            <v>565</v>
          </cell>
          <cell r="AE28">
            <v>565</v>
          </cell>
          <cell r="AF28">
            <v>445</v>
          </cell>
          <cell r="AG28">
            <v>425</v>
          </cell>
          <cell r="AH28">
            <v>0</v>
          </cell>
        </row>
        <row r="56">
          <cell r="D56">
            <v>63.256666666666682</v>
          </cell>
          <cell r="E56">
            <v>74.53625000000001</v>
          </cell>
          <cell r="F56">
            <v>67.580416666666665</v>
          </cell>
          <cell r="G56">
            <v>57.050833333333344</v>
          </cell>
          <cell r="H56">
            <v>78.593333333333334</v>
          </cell>
          <cell r="I56">
            <v>85.922916666666666</v>
          </cell>
          <cell r="J56">
            <v>101.29208333333337</v>
          </cell>
          <cell r="K56">
            <v>95.28125</v>
          </cell>
          <cell r="L56">
            <v>93.270833333333357</v>
          </cell>
          <cell r="M56">
            <v>65.90291666666667</v>
          </cell>
          <cell r="N56">
            <v>64.078333333333333</v>
          </cell>
          <cell r="O56">
            <v>89.450416666666669</v>
          </cell>
          <cell r="P56">
            <v>94.275416666666672</v>
          </cell>
          <cell r="Q56">
            <v>99.845833333333317</v>
          </cell>
          <cell r="R56">
            <v>116.95624999999997</v>
          </cell>
          <cell r="S56">
            <v>93.964999999999989</v>
          </cell>
          <cell r="T56">
            <v>89.176666666666677</v>
          </cell>
          <cell r="U56">
            <v>83.316250000000011</v>
          </cell>
          <cell r="V56">
            <v>123.04125000000001</v>
          </cell>
          <cell r="W56">
            <v>115.52624999999999</v>
          </cell>
          <cell r="X56">
            <v>108.58833333333332</v>
          </cell>
          <cell r="Y56">
            <v>104.68625000000002</v>
          </cell>
          <cell r="Z56">
            <v>121.70833333333333</v>
          </cell>
          <cell r="AA56">
            <v>92.547916666666652</v>
          </cell>
          <cell r="AB56">
            <v>83.277083333333323</v>
          </cell>
          <cell r="AC56">
            <v>117.41708333333332</v>
          </cell>
          <cell r="AD56">
            <v>105.37625000000001</v>
          </cell>
          <cell r="AE56">
            <v>93.994583333333352</v>
          </cell>
          <cell r="AF56">
            <v>120.36250000000001</v>
          </cell>
          <cell r="AG56">
            <v>105.67666666666666</v>
          </cell>
        </row>
        <row r="84">
          <cell r="D84">
            <v>34875.040000000001</v>
          </cell>
          <cell r="E84">
            <v>45777.919999999998</v>
          </cell>
          <cell r="F84">
            <v>42112.75</v>
          </cell>
          <cell r="G84">
            <v>28742.340000000004</v>
          </cell>
          <cell r="H84">
            <v>35561.760000000002</v>
          </cell>
          <cell r="I84">
            <v>38688.410000000003</v>
          </cell>
          <cell r="J84">
            <v>46311.420000000013</v>
          </cell>
          <cell r="K84">
            <v>43516.77</v>
          </cell>
          <cell r="L84">
            <v>41682.720000000001</v>
          </cell>
          <cell r="M84">
            <v>28366.910000000003</v>
          </cell>
          <cell r="N84">
            <v>28619.320000000007</v>
          </cell>
          <cell r="O84">
            <v>41727.17</v>
          </cell>
          <cell r="P84">
            <v>44363.4</v>
          </cell>
          <cell r="Q84">
            <v>47020.32</v>
          </cell>
          <cell r="R84">
            <v>55578.32</v>
          </cell>
          <cell r="S84">
            <v>44777.73</v>
          </cell>
          <cell r="T84">
            <v>49552.31</v>
          </cell>
          <cell r="U84">
            <v>48610.36</v>
          </cell>
          <cell r="V84">
            <v>79119.92</v>
          </cell>
          <cell r="W84">
            <v>77146.76999999999</v>
          </cell>
          <cell r="X84">
            <v>73433.860000000015</v>
          </cell>
          <cell r="Y84">
            <v>64467.41</v>
          </cell>
          <cell r="Z84">
            <v>71707.399999999994</v>
          </cell>
          <cell r="AA84">
            <v>55469.56</v>
          </cell>
          <cell r="AB84">
            <v>51435.979999999989</v>
          </cell>
          <cell r="AC84">
            <v>68824.28</v>
          </cell>
          <cell r="AD84">
            <v>60235.78</v>
          </cell>
          <cell r="AE84">
            <v>53403.029999999992</v>
          </cell>
          <cell r="AF84">
            <v>53796</v>
          </cell>
          <cell r="AG84">
            <v>45202.869999999995</v>
          </cell>
          <cell r="AH84">
            <v>0</v>
          </cell>
        </row>
      </sheetData>
      <sheetData sheetId="3">
        <row r="28">
          <cell r="D28">
            <v>420</v>
          </cell>
          <cell r="E28">
            <v>420</v>
          </cell>
          <cell r="F28">
            <v>415</v>
          </cell>
          <cell r="G28">
            <v>415</v>
          </cell>
          <cell r="H28">
            <v>400</v>
          </cell>
          <cell r="I28">
            <v>450</v>
          </cell>
          <cell r="J28">
            <v>470</v>
          </cell>
          <cell r="K28">
            <v>425</v>
          </cell>
          <cell r="L28">
            <v>415</v>
          </cell>
          <cell r="M28">
            <v>420</v>
          </cell>
          <cell r="N28">
            <v>410</v>
          </cell>
          <cell r="O28">
            <v>415</v>
          </cell>
          <cell r="P28">
            <v>435</v>
          </cell>
          <cell r="Q28">
            <v>475</v>
          </cell>
          <cell r="R28">
            <v>495</v>
          </cell>
          <cell r="S28">
            <v>490</v>
          </cell>
          <cell r="T28">
            <v>505</v>
          </cell>
          <cell r="U28">
            <v>495</v>
          </cell>
          <cell r="V28">
            <v>490</v>
          </cell>
          <cell r="W28">
            <v>500</v>
          </cell>
          <cell r="AG28">
            <v>485</v>
          </cell>
          <cell r="AH28">
            <v>505</v>
          </cell>
        </row>
        <row r="56">
          <cell r="D56">
            <v>90.951666666666668</v>
          </cell>
          <cell r="E56">
            <v>76.579583333333346</v>
          </cell>
          <cell r="F56">
            <v>98.969583333333318</v>
          </cell>
          <cell r="G56">
            <v>102.39916666666666</v>
          </cell>
          <cell r="H56">
            <v>102.26958333333333</v>
          </cell>
          <cell r="I56">
            <v>110.98458333333336</v>
          </cell>
          <cell r="J56">
            <v>109.11333333333336</v>
          </cell>
          <cell r="K56">
            <v>77.502500000000012</v>
          </cell>
          <cell r="L56">
            <v>75.126250000000013</v>
          </cell>
          <cell r="M56">
            <v>110.24374999999999</v>
          </cell>
          <cell r="N56">
            <v>112.435</v>
          </cell>
          <cell r="O56">
            <v>119.63916666666667</v>
          </cell>
          <cell r="P56">
            <v>121.34958333333333</v>
          </cell>
          <cell r="Q56">
            <v>120.86541666666666</v>
          </cell>
          <cell r="R56">
            <v>97.758750000000006</v>
          </cell>
          <cell r="S56">
            <v>76.332499999999996</v>
          </cell>
          <cell r="T56">
            <v>114.09166666666665</v>
          </cell>
          <cell r="U56">
            <v>117.74916666666668</v>
          </cell>
          <cell r="V56">
            <v>120.46958333333333</v>
          </cell>
          <cell r="W56">
            <v>141.47</v>
          </cell>
          <cell r="AG56">
            <v>81.579583333333332</v>
          </cell>
          <cell r="AH56">
            <v>100.69499999999999</v>
          </cell>
        </row>
        <row r="84">
          <cell r="D84">
            <v>38060.299999999996</v>
          </cell>
          <cell r="E84">
            <v>32585.799999999996</v>
          </cell>
          <cell r="F84">
            <v>42411.26</v>
          </cell>
          <cell r="G84">
            <v>43756.09</v>
          </cell>
          <cell r="H84">
            <v>42069.59</v>
          </cell>
          <cell r="I84">
            <v>51421.899999999994</v>
          </cell>
          <cell r="J84">
            <v>52581</v>
          </cell>
          <cell r="K84">
            <v>33284.699999999997</v>
          </cell>
          <cell r="L84">
            <v>31896.31</v>
          </cell>
          <cell r="M84">
            <v>47347.08</v>
          </cell>
          <cell r="N84">
            <v>46892.55999999999</v>
          </cell>
          <cell r="O84">
            <v>50972.379999999983</v>
          </cell>
          <cell r="P84">
            <v>53993.64</v>
          </cell>
          <cell r="Q84">
            <v>58671.750000000007</v>
          </cell>
          <cell r="R84">
            <v>48484.570000000007</v>
          </cell>
          <cell r="S84">
            <v>39162.519999999997</v>
          </cell>
          <cell r="T84">
            <v>60275.93</v>
          </cell>
          <cell r="U84">
            <v>60509.61</v>
          </cell>
          <cell r="V84">
            <v>60980.040000000008</v>
          </cell>
          <cell r="W84">
            <v>75015.26999999999</v>
          </cell>
          <cell r="AG84">
            <v>40848.560000000005</v>
          </cell>
          <cell r="AH84">
            <v>52524.639999999999</v>
          </cell>
        </row>
      </sheetData>
      <sheetData sheetId="4">
        <row r="28">
          <cell r="D28">
            <v>440</v>
          </cell>
          <cell r="E28">
            <v>455</v>
          </cell>
          <cell r="F28">
            <v>520</v>
          </cell>
          <cell r="G28">
            <v>565</v>
          </cell>
          <cell r="H28">
            <v>590</v>
          </cell>
          <cell r="I28">
            <v>595</v>
          </cell>
          <cell r="J28">
            <v>590</v>
          </cell>
          <cell r="K28">
            <v>595</v>
          </cell>
          <cell r="L28">
            <v>570</v>
          </cell>
          <cell r="M28">
            <v>500</v>
          </cell>
          <cell r="N28">
            <v>485</v>
          </cell>
          <cell r="O28">
            <v>480</v>
          </cell>
          <cell r="P28">
            <v>450</v>
          </cell>
          <cell r="Q28">
            <v>465</v>
          </cell>
          <cell r="R28">
            <v>410</v>
          </cell>
          <cell r="S28">
            <v>395</v>
          </cell>
          <cell r="T28">
            <v>405</v>
          </cell>
          <cell r="U28">
            <v>425</v>
          </cell>
          <cell r="V28">
            <v>450</v>
          </cell>
          <cell r="W28">
            <v>464</v>
          </cell>
          <cell r="X28">
            <v>469</v>
          </cell>
          <cell r="Y28">
            <v>458</v>
          </cell>
          <cell r="Z28">
            <v>497</v>
          </cell>
          <cell r="AA28">
            <v>475</v>
          </cell>
          <cell r="AB28">
            <v>524</v>
          </cell>
          <cell r="AC28">
            <v>537</v>
          </cell>
          <cell r="AD28">
            <v>527</v>
          </cell>
          <cell r="AE28">
            <v>533</v>
          </cell>
          <cell r="AF28">
            <v>509</v>
          </cell>
          <cell r="AG28">
            <v>525</v>
          </cell>
          <cell r="AH28">
            <v>573</v>
          </cell>
        </row>
        <row r="56">
          <cell r="D56">
            <v>100.64583333333333</v>
          </cell>
          <cell r="E56">
            <v>95.12541666666668</v>
          </cell>
          <cell r="F56">
            <v>90.912083333333342</v>
          </cell>
          <cell r="G56">
            <v>94.40333333333335</v>
          </cell>
          <cell r="H56">
            <v>87.546250000000001</v>
          </cell>
          <cell r="I56">
            <v>70.13000000000001</v>
          </cell>
          <cell r="J56">
            <v>70.843333333333334</v>
          </cell>
          <cell r="K56">
            <v>68.053750000000008</v>
          </cell>
          <cell r="L56">
            <v>77.78458333333333</v>
          </cell>
          <cell r="M56">
            <v>84.712083333333325</v>
          </cell>
          <cell r="N56">
            <v>86.274583333333325</v>
          </cell>
          <cell r="O56">
            <v>79.325416666666669</v>
          </cell>
          <cell r="P56">
            <v>65.214999999999989</v>
          </cell>
          <cell r="Q56">
            <v>72.913750000000007</v>
          </cell>
          <cell r="R56">
            <v>89.210000000000022</v>
          </cell>
          <cell r="S56">
            <v>89.201250000000002</v>
          </cell>
          <cell r="T56">
            <v>95.561666666666653</v>
          </cell>
          <cell r="U56">
            <v>100.21333333333332</v>
          </cell>
          <cell r="V56">
            <v>79.362499999999997</v>
          </cell>
          <cell r="W56">
            <v>71.426666666666691</v>
          </cell>
          <cell r="X56">
            <v>106.17333333333333</v>
          </cell>
          <cell r="Y56">
            <v>112.72250000000001</v>
          </cell>
          <cell r="Z56">
            <v>133.78041666666667</v>
          </cell>
          <cell r="AA56">
            <v>133.37583333333333</v>
          </cell>
          <cell r="AB56">
            <v>148.78291666666664</v>
          </cell>
          <cell r="AC56">
            <v>103.23999999999997</v>
          </cell>
          <cell r="AD56">
            <v>105.07916666666667</v>
          </cell>
          <cell r="AE56">
            <v>126.77166666666666</v>
          </cell>
          <cell r="AF56">
            <v>134.55249999999998</v>
          </cell>
          <cell r="AG56">
            <v>109.24291666666666</v>
          </cell>
          <cell r="AH56">
            <v>121.40291666666666</v>
          </cell>
        </row>
        <row r="84">
          <cell r="D84">
            <v>45838.280000000006</v>
          </cell>
          <cell r="E84">
            <v>44930.19000000001</v>
          </cell>
          <cell r="F84">
            <v>47869.61</v>
          </cell>
          <cell r="G84">
            <v>54279.790000000008</v>
          </cell>
          <cell r="H84">
            <v>52927.219999999994</v>
          </cell>
          <cell r="I84">
            <v>42891.49</v>
          </cell>
          <cell r="J84">
            <v>44910.170000000006</v>
          </cell>
          <cell r="K84">
            <v>43551.59</v>
          </cell>
          <cell r="L84">
            <v>46249.120000000003</v>
          </cell>
          <cell r="M84">
            <v>43054.44</v>
          </cell>
          <cell r="N84">
            <v>41959.360000000001</v>
          </cell>
          <cell r="O84">
            <v>38313.740000000005</v>
          </cell>
          <cell r="P84">
            <v>29945.519999999997</v>
          </cell>
          <cell r="Q84">
            <v>35070.899999999994</v>
          </cell>
          <cell r="R84">
            <v>37273.599999999999</v>
          </cell>
          <cell r="S84">
            <v>35846.31</v>
          </cell>
          <cell r="T84">
            <v>39664.610000000008</v>
          </cell>
          <cell r="U84">
            <v>43245.720000000008</v>
          </cell>
          <cell r="V84">
            <v>35834.69</v>
          </cell>
          <cell r="W84">
            <v>33448.44</v>
          </cell>
          <cell r="X84">
            <v>51947.290000000008</v>
          </cell>
          <cell r="Y84">
            <v>53496.579999999994</v>
          </cell>
          <cell r="Z84">
            <v>69453.12000000001</v>
          </cell>
          <cell r="AA84">
            <v>67201.350000000006</v>
          </cell>
          <cell r="AB84">
            <v>81612.690000000017</v>
          </cell>
          <cell r="AC84">
            <v>54821.700000000004</v>
          </cell>
          <cell r="AD84">
            <v>56033.740000000005</v>
          </cell>
          <cell r="AE84">
            <v>71941.600000000006</v>
          </cell>
          <cell r="AF84">
            <v>71516.150000000009</v>
          </cell>
          <cell r="AG84">
            <v>57327.25</v>
          </cell>
          <cell r="AH84">
            <v>73226.27</v>
          </cell>
        </row>
      </sheetData>
      <sheetData sheetId="5">
        <row r="28">
          <cell r="D28">
            <v>501</v>
          </cell>
          <cell r="E28">
            <v>480</v>
          </cell>
          <cell r="F28">
            <v>485</v>
          </cell>
          <cell r="G28">
            <v>475</v>
          </cell>
          <cell r="H28">
            <v>460</v>
          </cell>
          <cell r="I28">
            <v>465</v>
          </cell>
          <cell r="J28">
            <v>430</v>
          </cell>
          <cell r="K28">
            <v>395</v>
          </cell>
          <cell r="L28">
            <v>395</v>
          </cell>
          <cell r="M28">
            <v>410</v>
          </cell>
          <cell r="N28">
            <v>415</v>
          </cell>
          <cell r="O28">
            <v>440</v>
          </cell>
          <cell r="P28">
            <v>505</v>
          </cell>
          <cell r="Q28">
            <v>480</v>
          </cell>
          <cell r="R28">
            <v>515</v>
          </cell>
          <cell r="S28">
            <v>475</v>
          </cell>
          <cell r="T28">
            <v>455</v>
          </cell>
          <cell r="U28">
            <v>420</v>
          </cell>
          <cell r="V28">
            <v>395</v>
          </cell>
          <cell r="W28">
            <v>390</v>
          </cell>
          <cell r="X28">
            <v>400</v>
          </cell>
          <cell r="Y28">
            <v>390</v>
          </cell>
          <cell r="Z28">
            <v>390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56">
          <cell r="D56">
            <v>125.07458333333331</v>
          </cell>
          <cell r="E56">
            <v>107.69083333333329</v>
          </cell>
          <cell r="F56">
            <v>100.60249999999998</v>
          </cell>
          <cell r="G56">
            <v>112.92</v>
          </cell>
          <cell r="H56">
            <v>98.859583333333319</v>
          </cell>
          <cell r="I56">
            <v>121.03958333333334</v>
          </cell>
          <cell r="J56">
            <v>99.995416666666642</v>
          </cell>
          <cell r="K56">
            <v>92.326250000000002</v>
          </cell>
          <cell r="L56">
            <v>89.737500000000011</v>
          </cell>
          <cell r="M56">
            <v>75.716666666666669</v>
          </cell>
          <cell r="N56">
            <v>91.845000000000013</v>
          </cell>
          <cell r="O56">
            <v>119.30374999999999</v>
          </cell>
          <cell r="P56">
            <v>120.60458333333334</v>
          </cell>
          <cell r="Q56">
            <v>124.73833333333333</v>
          </cell>
          <cell r="R56">
            <v>116.37874999999997</v>
          </cell>
          <cell r="S56">
            <v>88.400416666666672</v>
          </cell>
          <cell r="T56">
            <v>77.03458333333333</v>
          </cell>
          <cell r="U56">
            <v>98.603333333333339</v>
          </cell>
          <cell r="V56">
            <v>106.05874999999999</v>
          </cell>
          <cell r="W56">
            <v>95.067916666666676</v>
          </cell>
          <cell r="X56">
            <v>103.84958333333333</v>
          </cell>
          <cell r="Y56">
            <v>104.83833333333332</v>
          </cell>
          <cell r="Z56">
            <v>95.751666666666665</v>
          </cell>
          <cell r="AA56" t="e">
            <v>#DIV/0!</v>
          </cell>
          <cell r="AB56" t="e">
            <v>#DIV/0!</v>
          </cell>
          <cell r="AC56" t="e">
            <v>#DIV/0!</v>
          </cell>
          <cell r="AD56" t="e">
            <v>#DIV/0!</v>
          </cell>
          <cell r="AE56" t="e">
            <v>#DIV/0!</v>
          </cell>
          <cell r="AF56" t="e">
            <v>#DIV/0!</v>
          </cell>
          <cell r="AG56" t="e">
            <v>#DIV/0!</v>
          </cell>
          <cell r="AH56" t="e">
            <v>#DIV/0!</v>
          </cell>
        </row>
        <row r="84">
          <cell r="D84">
            <v>66483.259999999995</v>
          </cell>
          <cell r="E84">
            <v>53304.12999999999</v>
          </cell>
          <cell r="F84">
            <v>52995.579999999994</v>
          </cell>
          <cell r="G84">
            <v>56498.17</v>
          </cell>
          <cell r="H84">
            <v>46205.009999999987</v>
          </cell>
          <cell r="I84">
            <v>58409.469999999994</v>
          </cell>
          <cell r="J84">
            <v>43525.39</v>
          </cell>
          <cell r="K84">
            <v>36767.49</v>
          </cell>
          <cell r="L84">
            <v>34757.160000000003</v>
          </cell>
          <cell r="M84">
            <v>30249.570000000003</v>
          </cell>
          <cell r="N84">
            <v>37817.869999999988</v>
          </cell>
          <cell r="O84">
            <v>53230.15</v>
          </cell>
          <cell r="P84">
            <v>61521.860000000015</v>
          </cell>
          <cell r="Q84">
            <v>61397.450000000004</v>
          </cell>
          <cell r="R84">
            <v>59043.78</v>
          </cell>
          <cell r="S84">
            <v>41574.079999999994</v>
          </cell>
          <cell r="T84">
            <v>34867.169999999991</v>
          </cell>
          <cell r="U84">
            <v>41853.469999999994</v>
          </cell>
          <cell r="V84">
            <v>43452.01</v>
          </cell>
          <cell r="W84">
            <v>38262.559999999998</v>
          </cell>
          <cell r="X84">
            <v>42148.76</v>
          </cell>
          <cell r="Y84">
            <v>42225</v>
          </cell>
          <cell r="Z84">
            <v>37595.08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</row>
      </sheetData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"/>
      <sheetName val="Maj"/>
      <sheetName val="Qershor"/>
      <sheetName val="Korrik"/>
    </sheetNames>
    <sheetDataSet>
      <sheetData sheetId="0" refreshError="1"/>
      <sheetData sheetId="1" refreshError="1"/>
      <sheetData sheetId="2" refreshError="1"/>
      <sheetData sheetId="3" refreshError="1">
        <row r="30">
          <cell r="X30">
            <v>510</v>
          </cell>
          <cell r="Y30">
            <v>510</v>
          </cell>
          <cell r="Z30">
            <v>550</v>
          </cell>
          <cell r="AA30">
            <v>530</v>
          </cell>
          <cell r="AB30">
            <v>550</v>
          </cell>
          <cell r="AC30">
            <v>570</v>
          </cell>
          <cell r="AD30">
            <v>575</v>
          </cell>
          <cell r="AE30">
            <v>630</v>
          </cell>
          <cell r="AF30">
            <v>600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L90"/>
  <sheetViews>
    <sheetView workbookViewId="0">
      <selection activeCell="P30" sqref="P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4" width="5.85546875" style="1" bestFit="1" customWidth="1"/>
    <col min="15" max="15" width="10.7109375" style="1" bestFit="1" customWidth="1"/>
    <col min="16" max="18" width="10.5703125" style="1" bestFit="1" customWidth="1"/>
    <col min="19" max="19" width="11.7109375" style="1" customWidth="1"/>
    <col min="20" max="20" width="11" style="1" customWidth="1"/>
    <col min="21" max="21" width="10.7109375" style="1" customWidth="1"/>
    <col min="22" max="33" width="10.5703125" style="1" bestFit="1" customWidth="1"/>
    <col min="34" max="34" width="5.8554687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>
        <v>650</v>
      </c>
      <c r="P4" s="6">
        <v>650</v>
      </c>
      <c r="Q4" s="6">
        <v>650</v>
      </c>
      <c r="R4" s="6">
        <v>675</v>
      </c>
      <c r="S4" s="6">
        <v>525</v>
      </c>
      <c r="T4" s="6">
        <v>540</v>
      </c>
      <c r="U4" s="6">
        <v>555</v>
      </c>
      <c r="V4" s="6">
        <v>580</v>
      </c>
      <c r="W4" s="6">
        <v>590</v>
      </c>
      <c r="X4" s="6">
        <f>[1]Prill23!$X$28</f>
        <v>600</v>
      </c>
      <c r="Y4" s="6">
        <f>[1]Prill23!$Y$28</f>
        <v>600</v>
      </c>
      <c r="Z4" s="6">
        <f>[1]Prill23!$Z$28</f>
        <v>585</v>
      </c>
      <c r="AA4" s="6">
        <f>[1]Prill23!$AA$28</f>
        <v>580</v>
      </c>
      <c r="AB4" s="6">
        <f>[1]Prill23!$AB$28</f>
        <v>585</v>
      </c>
      <c r="AC4" s="6">
        <f>[1]Prill23!$AC$28</f>
        <v>585</v>
      </c>
      <c r="AD4" s="6">
        <f>[1]Prill23!$AD$28</f>
        <v>605</v>
      </c>
      <c r="AE4" s="6">
        <v>635</v>
      </c>
      <c r="AF4" s="6">
        <v>670</v>
      </c>
      <c r="AG4" s="6">
        <f>[1]Prill23!$AG$28</f>
        <v>665</v>
      </c>
      <c r="AH4" s="6"/>
      <c r="AI4" s="6">
        <f>SUM(D4:AH4)</f>
        <v>11525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>
        <v>130.98500000000004</v>
      </c>
      <c r="P8" s="8">
        <v>114.87500000000001</v>
      </c>
      <c r="Q8" s="8">
        <v>134.47749999999999</v>
      </c>
      <c r="R8" s="8">
        <v>116.88166666666666</v>
      </c>
      <c r="S8" s="8">
        <v>108.31937499999999</v>
      </c>
      <c r="T8" s="8">
        <v>126.53916666666665</v>
      </c>
      <c r="U8" s="8">
        <v>129.04916666666668</v>
      </c>
      <c r="V8" s="8">
        <v>122.93833333333332</v>
      </c>
      <c r="W8" s="8">
        <v>126.56083333333333</v>
      </c>
      <c r="X8" s="8">
        <f>[1]Prill23!$X$56</f>
        <v>123.35875</v>
      </c>
      <c r="Y8" s="8">
        <f>[1]Prill23!$Y$56</f>
        <v>108.61624999999999</v>
      </c>
      <c r="Z8" s="8">
        <f>[1]Prill23!$Z$56</f>
        <v>102.48999999999997</v>
      </c>
      <c r="AA8" s="8">
        <f>[1]Prill23!$AA$56</f>
        <v>116.10708333333334</v>
      </c>
      <c r="AB8" s="8">
        <f>[1]Prill23!$AB$56</f>
        <v>119.39208333333335</v>
      </c>
      <c r="AC8" s="8">
        <f>[1]Prill23!$AC$56</f>
        <v>123.76541666666664</v>
      </c>
      <c r="AD8" s="8">
        <f>[1]Prill23!$AD$56</f>
        <v>129.87708333333333</v>
      </c>
      <c r="AE8" s="8">
        <v>116.69541666666667</v>
      </c>
      <c r="AF8" s="8">
        <v>110.02374999999996</v>
      </c>
      <c r="AG8" s="8">
        <f>[1]Prill23!$AG$56</f>
        <v>97.182083333333352</v>
      </c>
      <c r="AH8" s="8"/>
      <c r="AI8" s="8">
        <f>AVERAGE(D8:AH8)</f>
        <v>118.84915570175438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>
        <v>86547.8</v>
      </c>
      <c r="P12" s="8">
        <v>75775.400000000009</v>
      </c>
      <c r="Q12" s="8">
        <v>89034.680000000008</v>
      </c>
      <c r="R12" s="8">
        <v>79685.179999999993</v>
      </c>
      <c r="S12" s="8">
        <v>57691.520000000011</v>
      </c>
      <c r="T12" s="8">
        <v>70637.680000000008</v>
      </c>
      <c r="U12" s="8">
        <v>73870.83</v>
      </c>
      <c r="V12" s="8">
        <v>73190.78</v>
      </c>
      <c r="W12" s="8">
        <v>76343.11</v>
      </c>
      <c r="X12" s="8">
        <f>[1]Prill23!$X$84</f>
        <v>77140.259999999995</v>
      </c>
      <c r="Y12" s="8">
        <f>[1]Prill23!$Y$84</f>
        <v>66371.03</v>
      </c>
      <c r="Z12" s="8">
        <f>[1]Prill23!$Z$84</f>
        <v>61062.19</v>
      </c>
      <c r="AA12" s="8">
        <f>[1]Prill23!$AA$84</f>
        <v>68700.3</v>
      </c>
      <c r="AB12" s="8">
        <f>[1]Prill23!$AB$84</f>
        <v>71210.62000000001</v>
      </c>
      <c r="AC12" s="8">
        <f>[1]Prill23!$AC$84</f>
        <v>73643.450000000012</v>
      </c>
      <c r="AD12" s="8">
        <f>[1]Prill23!$AD$84</f>
        <v>79594.320000000007</v>
      </c>
      <c r="AE12" s="8">
        <v>75035.780000000013</v>
      </c>
      <c r="AF12" s="8">
        <v>74370.550000000017</v>
      </c>
      <c r="AG12" s="8">
        <f>[1]Prill23!$AG$84</f>
        <v>65275.7</v>
      </c>
      <c r="AH12" s="8"/>
      <c r="AI12" s="8">
        <f>SUM(D12:AH12)</f>
        <v>1395181.1800000002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4:C4"/>
    <mergeCell ref="B8:C8"/>
    <mergeCell ref="B2:AI2"/>
    <mergeCell ref="B6:AI6"/>
    <mergeCell ref="B10:AI10"/>
  </mergeCells>
  <conditionalFormatting sqref="D4:AI4 D8:AI8 D12:AI12">
    <cfRule type="cellIs" dxfId="15" priority="10" operator="lessThan">
      <formula>0</formula>
    </cfRule>
    <cfRule type="cellIs" dxfId="14" priority="1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L90"/>
  <sheetViews>
    <sheetView topLeftCell="K1" workbookViewId="0">
      <selection activeCell="R20" sqref="R20:R2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6" width="10.5703125" style="1" bestFit="1" customWidth="1"/>
    <col min="17" max="18" width="10.42578125" style="1" bestFit="1" customWidth="1"/>
    <col min="19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[1]Maj23!$D$28</f>
        <v>675</v>
      </c>
      <c r="E4" s="6">
        <f>[1]Maj23!$E$28</f>
        <v>875</v>
      </c>
      <c r="F4" s="6">
        <v>925</v>
      </c>
      <c r="G4" s="6">
        <f>[1]Maj23!G28</f>
        <v>740</v>
      </c>
      <c r="H4" s="6">
        <f>[1]Maj23!H28</f>
        <v>735</v>
      </c>
      <c r="I4" s="6">
        <f>[1]Maj23!I28</f>
        <v>695</v>
      </c>
      <c r="J4" s="6">
        <f>[1]Maj23!J28</f>
        <v>620</v>
      </c>
      <c r="K4" s="6">
        <f>[1]Maj23!K28</f>
        <v>725</v>
      </c>
      <c r="L4" s="6">
        <f>[1]Maj23!L28</f>
        <v>750</v>
      </c>
      <c r="M4" s="6">
        <f>[1]Maj23!M28</f>
        <v>765</v>
      </c>
      <c r="N4" s="6">
        <f>[1]Maj23!N28</f>
        <v>790</v>
      </c>
      <c r="O4" s="6">
        <f>[1]Maj23!O28</f>
        <v>844</v>
      </c>
      <c r="P4" s="6">
        <f>[1]Maj23!P28</f>
        <v>830</v>
      </c>
      <c r="Q4" s="8">
        <v>810</v>
      </c>
      <c r="R4" s="6">
        <v>705</v>
      </c>
      <c r="S4" s="6">
        <f>[1]Maj23!S28</f>
        <v>725</v>
      </c>
      <c r="T4" s="6">
        <f>[1]Maj23!T28</f>
        <v>725</v>
      </c>
      <c r="U4" s="6">
        <f>[1]Maj23!U28</f>
        <v>710</v>
      </c>
      <c r="V4" s="6">
        <f>[1]Maj23!V28</f>
        <v>705</v>
      </c>
      <c r="W4" s="6">
        <f>[1]Maj23!W28</f>
        <v>710</v>
      </c>
      <c r="X4" s="6">
        <f>[1]Maj23!X28</f>
        <v>900</v>
      </c>
      <c r="Y4" s="6">
        <f>[1]Maj23!Y28</f>
        <v>900</v>
      </c>
      <c r="Z4" s="6">
        <f>[1]Maj23!Z28</f>
        <v>905</v>
      </c>
      <c r="AA4" s="6">
        <f>[1]Maj23!AA28</f>
        <v>725</v>
      </c>
      <c r="AB4" s="6">
        <f>[1]Maj23!AB28</f>
        <v>725</v>
      </c>
      <c r="AC4" s="6">
        <f>[1]Maj23!AC28</f>
        <v>700</v>
      </c>
      <c r="AD4" s="6">
        <f>[1]Maj23!AD28</f>
        <v>655</v>
      </c>
      <c r="AE4" s="6">
        <f>[1]Maj23!AE28</f>
        <v>655</v>
      </c>
      <c r="AF4" s="6">
        <f>[1]Maj23!AF28</f>
        <v>655</v>
      </c>
      <c r="AG4" s="6">
        <f>[1]Maj23!AG28</f>
        <v>655</v>
      </c>
      <c r="AH4" s="6">
        <f>[1]Maj23!AH28</f>
        <v>480</v>
      </c>
      <c r="AI4" s="6">
        <f>SUM(D4:AH4)</f>
        <v>23014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[1]Maj23!$D$56</f>
        <v>87.295000000000002</v>
      </c>
      <c r="E8" s="8">
        <f>[1]Maj23!$E$56</f>
        <v>92.197916666666671</v>
      </c>
      <c r="F8" s="8">
        <v>90.794583333333335</v>
      </c>
      <c r="G8" s="8">
        <f>[1]Maj23!G56</f>
        <v>95.138333333333335</v>
      </c>
      <c r="H8" s="8">
        <f>[1]Maj23!H56</f>
        <v>93.694583333333355</v>
      </c>
      <c r="I8" s="8">
        <f>[1]Maj23!I56</f>
        <v>88.557500000000005</v>
      </c>
      <c r="J8" s="8">
        <f>[1]Maj23!J56</f>
        <v>83.56</v>
      </c>
      <c r="K8" s="8">
        <f>[1]Maj23!K56</f>
        <v>101.93208333333335</v>
      </c>
      <c r="L8" s="8">
        <f>[1]Maj23!L56</f>
        <v>102.65708333333333</v>
      </c>
      <c r="M8" s="8">
        <f>[1]Maj23!M56</f>
        <v>104.95291666666668</v>
      </c>
      <c r="N8" s="8">
        <f>[1]Maj23!N56</f>
        <v>101.17083333333333</v>
      </c>
      <c r="O8" s="8">
        <f>[1]Maj23!O56</f>
        <v>100.53291666666667</v>
      </c>
      <c r="P8" s="8">
        <f>[1]Maj23!P56</f>
        <v>91.429166666666674</v>
      </c>
      <c r="Q8" s="8">
        <v>80.762500000000003</v>
      </c>
      <c r="R8" s="8">
        <v>116.27333333333331</v>
      </c>
      <c r="S8" s="8">
        <f>[1]Maj23!S56</f>
        <v>117.16333333333336</v>
      </c>
      <c r="T8" s="8">
        <f>[1]Maj23!T56</f>
        <v>119.48416666666668</v>
      </c>
      <c r="U8" s="8">
        <f>[1]Maj23!U56</f>
        <v>119.89125</v>
      </c>
      <c r="V8" s="8">
        <f>[1]Maj23!V56</f>
        <v>117.71249999999998</v>
      </c>
      <c r="W8" s="8">
        <f>[1]Maj23!W56</f>
        <v>87.811249999999987</v>
      </c>
      <c r="X8" s="8">
        <f>[1]Maj23!X56</f>
        <v>71.158333333333346</v>
      </c>
      <c r="Y8" s="8">
        <f>[1]Maj23!Y56</f>
        <v>90.955833333333331</v>
      </c>
      <c r="Z8" s="8">
        <f>[1]Maj23!Z56</f>
        <v>97.994166666666672</v>
      </c>
      <c r="AA8" s="8">
        <f>[1]Maj23!AA56</f>
        <v>96.142499999999998</v>
      </c>
      <c r="AB8" s="8">
        <f>[1]Maj23!AB56</f>
        <v>95.37</v>
      </c>
      <c r="AC8" s="8">
        <f>[1]Maj23!AC56</f>
        <v>96.295416666666668</v>
      </c>
      <c r="AD8" s="8">
        <f>[1]Maj23!AD56</f>
        <v>70.999583333333334</v>
      </c>
      <c r="AE8" s="8">
        <f>[1]Maj23!AE56</f>
        <v>58.375416666666666</v>
      </c>
      <c r="AF8" s="8">
        <f>[1]Maj23!AF56</f>
        <v>74.522083333333356</v>
      </c>
      <c r="AG8" s="8">
        <f>[1]Maj23!AG56</f>
        <v>63.458333333333336</v>
      </c>
      <c r="AH8" s="8">
        <f>[1]Maj23!AH56</f>
        <v>72.475000000000009</v>
      </c>
      <c r="AI8" s="8">
        <f>AVERAGE(D8:AH8)</f>
        <v>92.927674731182805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[1]Maj23!$D$84</f>
        <v>59311.91</v>
      </c>
      <c r="E12" s="8">
        <f>[1]Maj23!$E$84</f>
        <v>81073.139999999985</v>
      </c>
      <c r="F12" s="8">
        <v>84580.940000000017</v>
      </c>
      <c r="G12" s="8">
        <f>[1]Maj23!G84</f>
        <v>70861.590000000011</v>
      </c>
      <c r="H12" s="8">
        <f>[1]Maj23!H84</f>
        <v>69419.809999999983</v>
      </c>
      <c r="I12" s="8">
        <f>[1]Maj23!I84</f>
        <v>62045.680000000022</v>
      </c>
      <c r="J12" s="8">
        <f>[1]Maj23!J84</f>
        <v>52299.529999999984</v>
      </c>
      <c r="K12" s="8">
        <f>[1]Maj23!K84</f>
        <v>75300.060000000012</v>
      </c>
      <c r="L12" s="8">
        <f>[1]Maj23!L84</f>
        <v>78117.31</v>
      </c>
      <c r="M12" s="8">
        <f>[1]Maj23!M84</f>
        <v>80761.41</v>
      </c>
      <c r="N12" s="8">
        <f>[1]Maj23!N84</f>
        <v>80287.160000000018</v>
      </c>
      <c r="O12" s="8">
        <f>[1]Maj23!O84</f>
        <v>85730.910000000018</v>
      </c>
      <c r="P12" s="8">
        <f>[1]Maj23!P84</f>
        <v>76658.25</v>
      </c>
      <c r="Q12" s="8">
        <v>66016.539999999994</v>
      </c>
      <c r="R12" s="8">
        <v>84098.080000000016</v>
      </c>
      <c r="S12" s="8">
        <f>[1]Maj23!S84</f>
        <v>86824.920000000013</v>
      </c>
      <c r="T12" s="8">
        <f>[1]Maj23!T84</f>
        <v>88393.359999999986</v>
      </c>
      <c r="U12" s="8">
        <f>[1]Maj23!U84</f>
        <v>86255.72</v>
      </c>
      <c r="V12" s="8">
        <f>[1]Maj23!V84</f>
        <v>84093.169999999969</v>
      </c>
      <c r="W12" s="8">
        <f>[1]Maj23!W84</f>
        <v>63588.589999999982</v>
      </c>
      <c r="X12" s="8">
        <f>[1]Maj23!X84</f>
        <v>64419.13</v>
      </c>
      <c r="Y12" s="8">
        <f>[1]Maj23!Y84</f>
        <v>83253.600000000006</v>
      </c>
      <c r="Z12" s="8">
        <f>[1]Maj23!Z84</f>
        <v>90101.43</v>
      </c>
      <c r="AA12" s="8">
        <f>[1]Maj23!AA84</f>
        <v>70743.429999999993</v>
      </c>
      <c r="AB12" s="8">
        <f>[1]Maj23!AB84</f>
        <v>69997.52</v>
      </c>
      <c r="AC12" s="8">
        <f>[1]Maj23!AC84</f>
        <v>68553.180000000008</v>
      </c>
      <c r="AD12" s="8">
        <f>[1]Maj23!AD84</f>
        <v>46946.819999999992</v>
      </c>
      <c r="AE12" s="8">
        <f>[1]Maj23!AE84</f>
        <v>38605.85</v>
      </c>
      <c r="AF12" s="8">
        <f>[1]Maj23!AF84</f>
        <v>49984.4</v>
      </c>
      <c r="AG12" s="8">
        <f>[1]Maj23!AG84</f>
        <v>42842</v>
      </c>
      <c r="AH12" s="8">
        <f>[1]Maj23!AH84</f>
        <v>35746.5</v>
      </c>
      <c r="AI12" s="8">
        <f>SUM(D12:AH12)</f>
        <v>2176911.94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">
    <cfRule type="cellIs" dxfId="13" priority="5" operator="lessThan">
      <formula>0</formula>
    </cfRule>
    <cfRule type="cellIs" dxfId="12" priority="6" operator="greaterThan">
      <formula>0</formula>
    </cfRule>
  </conditionalFormatting>
  <conditionalFormatting sqref="D8:AI8">
    <cfRule type="cellIs" dxfId="11" priority="3" operator="lessThan">
      <formula>0</formula>
    </cfRule>
    <cfRule type="cellIs" dxfId="10" priority="4" operator="greaterThan">
      <formula>0</formula>
    </cfRule>
  </conditionalFormatting>
  <conditionalFormatting sqref="D12:AI12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L90"/>
  <sheetViews>
    <sheetView topLeftCell="K1" workbookViewId="0">
      <selection activeCell="U16" sqref="U1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3" width="10.5703125" style="1" bestFit="1" customWidth="1"/>
    <col min="34" max="34" width="5.1406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[1]Qershor23!D28</f>
        <v>540</v>
      </c>
      <c r="E4" s="6">
        <f>[1]Qershor23!E28</f>
        <v>600</v>
      </c>
      <c r="F4" s="6">
        <f>[1]Qershor23!F28</f>
        <v>610</v>
      </c>
      <c r="G4" s="6">
        <f>[1]Qershor23!G28</f>
        <v>490</v>
      </c>
      <c r="H4" s="6">
        <f>[1]Qershor23!H28</f>
        <v>440</v>
      </c>
      <c r="I4" s="6">
        <f>[1]Qershor23!I28</f>
        <v>440</v>
      </c>
      <c r="J4" s="6">
        <f>[1]Qershor23!J28</f>
        <v>445</v>
      </c>
      <c r="K4" s="6">
        <f>[1]Qershor23!K28</f>
        <v>445</v>
      </c>
      <c r="L4" s="6">
        <f>[1]Qershor23!L28</f>
        <v>445</v>
      </c>
      <c r="M4" s="6">
        <f>[1]Qershor23!M28</f>
        <v>435</v>
      </c>
      <c r="N4" s="6">
        <f>[1]Qershor23!N28</f>
        <v>450</v>
      </c>
      <c r="O4" s="6">
        <f>[1]Qershor23!O28</f>
        <v>460</v>
      </c>
      <c r="P4" s="6">
        <f>[1]Qershor23!P28</f>
        <v>465</v>
      </c>
      <c r="Q4" s="6">
        <f>[1]Qershor23!Q28</f>
        <v>470</v>
      </c>
      <c r="R4" s="6">
        <f>[1]Qershor23!R28</f>
        <v>475</v>
      </c>
      <c r="S4" s="6">
        <f>[1]Qershor23!S28</f>
        <v>475</v>
      </c>
      <c r="T4" s="6">
        <f>[1]Qershor23!T28</f>
        <v>550</v>
      </c>
      <c r="U4" s="6">
        <f>[1]Qershor23!U28</f>
        <v>575</v>
      </c>
      <c r="V4" s="6">
        <f>[1]Qershor23!V28</f>
        <v>640</v>
      </c>
      <c r="W4" s="6">
        <f>[1]Qershor23!W28</f>
        <v>665</v>
      </c>
      <c r="X4" s="6">
        <f>[1]Qershor23!X28</f>
        <v>670</v>
      </c>
      <c r="Y4" s="6">
        <f>[1]Qershor23!Y28</f>
        <v>615</v>
      </c>
      <c r="Z4" s="6">
        <f>[1]Qershor23!Z28</f>
        <v>585</v>
      </c>
      <c r="AA4" s="6">
        <f>[1]Qershor23!AA28</f>
        <v>595</v>
      </c>
      <c r="AB4" s="6">
        <f>[1]Qershor23!AB28</f>
        <v>620</v>
      </c>
      <c r="AC4" s="6">
        <f>[1]Qershor23!AC28</f>
        <v>575</v>
      </c>
      <c r="AD4" s="6">
        <f>[1]Qershor23!AD28</f>
        <v>565</v>
      </c>
      <c r="AE4" s="6">
        <f>[1]Qershor23!AE28</f>
        <v>565</v>
      </c>
      <c r="AF4" s="6">
        <f>[1]Qershor23!AF28</f>
        <v>445</v>
      </c>
      <c r="AG4" s="6">
        <f>[1]Qershor23!AG28</f>
        <v>425</v>
      </c>
      <c r="AH4" s="6">
        <f>[1]Qershor23!AH28</f>
        <v>0</v>
      </c>
      <c r="AI4" s="6">
        <f>SUM(D4:AH4)</f>
        <v>15775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[1]Qershor23!D56</f>
        <v>63.256666666666682</v>
      </c>
      <c r="E8" s="8">
        <f>[1]Qershor23!E56</f>
        <v>74.53625000000001</v>
      </c>
      <c r="F8" s="8">
        <f>[1]Qershor23!F56</f>
        <v>67.580416666666665</v>
      </c>
      <c r="G8" s="8">
        <f>[1]Qershor23!G56</f>
        <v>57.050833333333344</v>
      </c>
      <c r="H8" s="8">
        <f>[1]Qershor23!H56</f>
        <v>78.593333333333334</v>
      </c>
      <c r="I8" s="8">
        <f>[1]Qershor23!I56</f>
        <v>85.922916666666666</v>
      </c>
      <c r="J8" s="8">
        <f>[1]Qershor23!J56</f>
        <v>101.29208333333337</v>
      </c>
      <c r="K8" s="8">
        <f>[1]Qershor23!K56</f>
        <v>95.28125</v>
      </c>
      <c r="L8" s="8">
        <f>[1]Qershor23!L56</f>
        <v>93.270833333333357</v>
      </c>
      <c r="M8" s="8">
        <f>[1]Qershor23!M56</f>
        <v>65.90291666666667</v>
      </c>
      <c r="N8" s="8">
        <f>[1]Qershor23!N56</f>
        <v>64.078333333333333</v>
      </c>
      <c r="O8" s="8">
        <f>[1]Qershor23!O56</f>
        <v>89.450416666666669</v>
      </c>
      <c r="P8" s="8">
        <f>[1]Qershor23!P56</f>
        <v>94.275416666666672</v>
      </c>
      <c r="Q8" s="8">
        <f>[1]Qershor23!Q56</f>
        <v>99.845833333333317</v>
      </c>
      <c r="R8" s="8">
        <f>[1]Qershor23!R56</f>
        <v>116.95624999999997</v>
      </c>
      <c r="S8" s="8">
        <f>[1]Qershor23!S56</f>
        <v>93.964999999999989</v>
      </c>
      <c r="T8" s="8">
        <f>[1]Qershor23!T56</f>
        <v>89.176666666666677</v>
      </c>
      <c r="U8" s="8">
        <f>[1]Qershor23!U56</f>
        <v>83.316250000000011</v>
      </c>
      <c r="V8" s="8">
        <f>[1]Qershor23!V56</f>
        <v>123.04125000000001</v>
      </c>
      <c r="W8" s="8">
        <f>[1]Qershor23!W56</f>
        <v>115.52624999999999</v>
      </c>
      <c r="X8" s="8">
        <f>[1]Qershor23!X56</f>
        <v>108.58833333333332</v>
      </c>
      <c r="Y8" s="8">
        <f>[1]Qershor23!Y56</f>
        <v>104.68625000000002</v>
      </c>
      <c r="Z8" s="8">
        <f>[1]Qershor23!Z56</f>
        <v>121.70833333333333</v>
      </c>
      <c r="AA8" s="8">
        <f>[1]Qershor23!AA56</f>
        <v>92.547916666666652</v>
      </c>
      <c r="AB8" s="8">
        <f>[1]Qershor23!AB56</f>
        <v>83.277083333333323</v>
      </c>
      <c r="AC8" s="8">
        <f>[1]Qershor23!AC56</f>
        <v>117.41708333333332</v>
      </c>
      <c r="AD8" s="8">
        <f>[1]Qershor23!AD56</f>
        <v>105.37625000000001</v>
      </c>
      <c r="AE8" s="8">
        <f>[1]Qershor23!AE56</f>
        <v>93.994583333333352</v>
      </c>
      <c r="AF8" s="8">
        <f>[1]Qershor23!AF56</f>
        <v>120.36250000000001</v>
      </c>
      <c r="AG8" s="8">
        <f>[1]Qershor23!AG56</f>
        <v>105.67666666666666</v>
      </c>
      <c r="AH8" s="8"/>
      <c r="AI8" s="8">
        <f>AVERAGE(D8:AH8)</f>
        <v>93.531805555555565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[1]Qershor23!D84</f>
        <v>34875.040000000001</v>
      </c>
      <c r="E12" s="8">
        <f>[1]Qershor23!E84</f>
        <v>45777.919999999998</v>
      </c>
      <c r="F12" s="8">
        <f>[1]Qershor23!F84</f>
        <v>42112.75</v>
      </c>
      <c r="G12" s="8">
        <f>[1]Qershor23!G84</f>
        <v>28742.340000000004</v>
      </c>
      <c r="H12" s="8">
        <f>[1]Qershor23!H84</f>
        <v>35561.760000000002</v>
      </c>
      <c r="I12" s="8">
        <f>[1]Qershor23!I84</f>
        <v>38688.410000000003</v>
      </c>
      <c r="J12" s="8">
        <f>[1]Qershor23!J84</f>
        <v>46311.420000000013</v>
      </c>
      <c r="K12" s="8">
        <f>[1]Qershor23!K84</f>
        <v>43516.77</v>
      </c>
      <c r="L12" s="8">
        <f>[1]Qershor23!L84</f>
        <v>41682.720000000001</v>
      </c>
      <c r="M12" s="8">
        <f>[1]Qershor23!M84</f>
        <v>28366.910000000003</v>
      </c>
      <c r="N12" s="8">
        <f>[1]Qershor23!N84</f>
        <v>28619.320000000007</v>
      </c>
      <c r="O12" s="8">
        <f>[1]Qershor23!O84</f>
        <v>41727.17</v>
      </c>
      <c r="P12" s="8">
        <f>[1]Qershor23!P84</f>
        <v>44363.4</v>
      </c>
      <c r="Q12" s="8">
        <f>[1]Qershor23!Q84</f>
        <v>47020.32</v>
      </c>
      <c r="R12" s="8">
        <f>[1]Qershor23!R84</f>
        <v>55578.32</v>
      </c>
      <c r="S12" s="8">
        <f>[1]Qershor23!S84</f>
        <v>44777.73</v>
      </c>
      <c r="T12" s="8">
        <f>[1]Qershor23!T84</f>
        <v>49552.31</v>
      </c>
      <c r="U12" s="8">
        <f>[1]Qershor23!U84</f>
        <v>48610.36</v>
      </c>
      <c r="V12" s="8">
        <f>[1]Qershor23!V84</f>
        <v>79119.92</v>
      </c>
      <c r="W12" s="8">
        <f>[1]Qershor23!W84</f>
        <v>77146.76999999999</v>
      </c>
      <c r="X12" s="8">
        <f>[1]Qershor23!X84</f>
        <v>73433.860000000015</v>
      </c>
      <c r="Y12" s="8">
        <f>[1]Qershor23!Y84</f>
        <v>64467.41</v>
      </c>
      <c r="Z12" s="8">
        <f>[1]Qershor23!Z84</f>
        <v>71707.399999999994</v>
      </c>
      <c r="AA12" s="8">
        <f>[1]Qershor23!AA84</f>
        <v>55469.56</v>
      </c>
      <c r="AB12" s="8">
        <f>[1]Qershor23!AB84</f>
        <v>51435.979999999989</v>
      </c>
      <c r="AC12" s="8">
        <f>[1]Qershor23!AC84</f>
        <v>68824.28</v>
      </c>
      <c r="AD12" s="8">
        <f>[1]Qershor23!AD84</f>
        <v>60235.78</v>
      </c>
      <c r="AE12" s="8">
        <f>[1]Qershor23!AE84</f>
        <v>53403.029999999992</v>
      </c>
      <c r="AF12" s="8">
        <f>[1]Qershor23!AF84</f>
        <v>53796</v>
      </c>
      <c r="AG12" s="8">
        <f>[1]Qershor23!AG84</f>
        <v>45202.869999999995</v>
      </c>
      <c r="AH12" s="8">
        <f>[1]Qershor23!AH84</f>
        <v>0</v>
      </c>
      <c r="AI12" s="8">
        <f>SUM(D12:AH12)</f>
        <v>1500127.83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7" priority="7" operator="lessThan">
      <formula>0</formula>
    </cfRule>
    <cfRule type="cellIs" dxfId="6" priority="8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BC0E35-ABDF-4F4F-9CCE-5E89E3C447D0}">
  <dimension ref="B2:AL90"/>
  <sheetViews>
    <sheetView topLeftCell="V1" workbookViewId="0">
      <selection activeCell="AH19" sqref="AH1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'[1]Korrik 23'!D28</f>
        <v>420</v>
      </c>
      <c r="E4" s="6">
        <f>'[1]Korrik 23'!E28</f>
        <v>420</v>
      </c>
      <c r="F4" s="6">
        <f>'[1]Korrik 23'!F28</f>
        <v>415</v>
      </c>
      <c r="G4" s="6">
        <f>'[1]Korrik 23'!G28</f>
        <v>415</v>
      </c>
      <c r="H4" s="6">
        <f>'[1]Korrik 23'!H28</f>
        <v>400</v>
      </c>
      <c r="I4" s="6">
        <f>'[1]Korrik 23'!I28</f>
        <v>450</v>
      </c>
      <c r="J4" s="6">
        <f>'[1]Korrik 23'!J28</f>
        <v>470</v>
      </c>
      <c r="K4" s="6">
        <f>'[1]Korrik 23'!K28</f>
        <v>425</v>
      </c>
      <c r="L4" s="6">
        <f>'[1]Korrik 23'!L28</f>
        <v>415</v>
      </c>
      <c r="M4" s="6">
        <f>'[1]Korrik 23'!M28</f>
        <v>420</v>
      </c>
      <c r="N4" s="6">
        <f>'[1]Korrik 23'!N28</f>
        <v>410</v>
      </c>
      <c r="O4" s="6">
        <f>'[1]Korrik 23'!O28</f>
        <v>415</v>
      </c>
      <c r="P4" s="6">
        <f>'[1]Korrik 23'!P28</f>
        <v>435</v>
      </c>
      <c r="Q4" s="6">
        <f>'[1]Korrik 23'!Q28</f>
        <v>475</v>
      </c>
      <c r="R4" s="6">
        <f>'[1]Korrik 23'!R28</f>
        <v>495</v>
      </c>
      <c r="S4" s="6">
        <f>'[1]Korrik 23'!S28</f>
        <v>490</v>
      </c>
      <c r="T4" s="6">
        <f>'[1]Korrik 23'!T28</f>
        <v>505</v>
      </c>
      <c r="U4" s="6">
        <f>'[1]Korrik 23'!U28</f>
        <v>495</v>
      </c>
      <c r="V4" s="6">
        <f>'[1]Korrik 23'!V28</f>
        <v>490</v>
      </c>
      <c r="W4" s="6">
        <f>'[1]Korrik 23'!W28</f>
        <v>500</v>
      </c>
      <c r="X4" s="6">
        <f>[2]Korrik!X30</f>
        <v>510</v>
      </c>
      <c r="Y4" s="6">
        <f>[2]Korrik!Y30</f>
        <v>510</v>
      </c>
      <c r="Z4" s="6">
        <f>[2]Korrik!Z30</f>
        <v>550</v>
      </c>
      <c r="AA4" s="6">
        <f>[2]Korrik!AA30</f>
        <v>530</v>
      </c>
      <c r="AB4" s="6">
        <f>[2]Korrik!AB30</f>
        <v>550</v>
      </c>
      <c r="AC4" s="6">
        <f>[2]Korrik!AC30</f>
        <v>570</v>
      </c>
      <c r="AD4" s="6">
        <f>[2]Korrik!AD30</f>
        <v>575</v>
      </c>
      <c r="AE4" s="6">
        <f>[2]Korrik!AE30</f>
        <v>630</v>
      </c>
      <c r="AF4" s="6">
        <f>[2]Korrik!AF30</f>
        <v>600</v>
      </c>
      <c r="AG4" s="6">
        <f>'[1]Korrik 23'!$AG$28</f>
        <v>485</v>
      </c>
      <c r="AH4" s="6">
        <f>'[1]Korrik 23'!$AH$28</f>
        <v>505</v>
      </c>
      <c r="AI4" s="6">
        <f>SUM(D4:AH4)</f>
        <v>14975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'[1]Korrik 23'!D56</f>
        <v>90.951666666666668</v>
      </c>
      <c r="E8" s="8">
        <f>'[1]Korrik 23'!E56</f>
        <v>76.579583333333346</v>
      </c>
      <c r="F8" s="8">
        <f>'[1]Korrik 23'!F56</f>
        <v>98.969583333333318</v>
      </c>
      <c r="G8" s="8">
        <f>'[1]Korrik 23'!G56</f>
        <v>102.39916666666666</v>
      </c>
      <c r="H8" s="8">
        <f>'[1]Korrik 23'!H56</f>
        <v>102.26958333333333</v>
      </c>
      <c r="I8" s="8">
        <f>'[1]Korrik 23'!I56</f>
        <v>110.98458333333336</v>
      </c>
      <c r="J8" s="8">
        <f>'[1]Korrik 23'!J56</f>
        <v>109.11333333333336</v>
      </c>
      <c r="K8" s="8">
        <f>'[1]Korrik 23'!K56</f>
        <v>77.502500000000012</v>
      </c>
      <c r="L8" s="8">
        <f>'[1]Korrik 23'!L56</f>
        <v>75.126250000000013</v>
      </c>
      <c r="M8" s="8">
        <f>'[1]Korrik 23'!M56</f>
        <v>110.24374999999999</v>
      </c>
      <c r="N8" s="8">
        <f>'[1]Korrik 23'!N56</f>
        <v>112.435</v>
      </c>
      <c r="O8" s="8">
        <f>'[1]Korrik 23'!O56</f>
        <v>119.63916666666667</v>
      </c>
      <c r="P8" s="8">
        <f>'[1]Korrik 23'!P56</f>
        <v>121.34958333333333</v>
      </c>
      <c r="Q8" s="8">
        <f>'[1]Korrik 23'!Q56</f>
        <v>120.86541666666666</v>
      </c>
      <c r="R8" s="8">
        <f>'[1]Korrik 23'!R56</f>
        <v>97.758750000000006</v>
      </c>
      <c r="S8" s="8">
        <f>'[1]Korrik 23'!S56</f>
        <v>76.332499999999996</v>
      </c>
      <c r="T8" s="8">
        <f>'[1]Korrik 23'!T56</f>
        <v>114.09166666666665</v>
      </c>
      <c r="U8" s="8">
        <f>'[1]Korrik 23'!U56</f>
        <v>117.74916666666668</v>
      </c>
      <c r="V8" s="8">
        <f>'[1]Korrik 23'!V56</f>
        <v>120.46958333333333</v>
      </c>
      <c r="W8" s="8">
        <f>'[1]Korrik 23'!W56</f>
        <v>141.47</v>
      </c>
      <c r="X8" s="8">
        <v>121.9</v>
      </c>
      <c r="Y8" s="8">
        <v>98.91</v>
      </c>
      <c r="Z8" s="8">
        <v>87.15</v>
      </c>
      <c r="AA8" s="8">
        <v>113.74</v>
      </c>
      <c r="AB8" s="8">
        <v>120.91</v>
      </c>
      <c r="AC8" s="8">
        <v>107.04</v>
      </c>
      <c r="AD8" s="8">
        <v>103.69</v>
      </c>
      <c r="AE8" s="8">
        <v>103.99</v>
      </c>
      <c r="AF8" s="8">
        <v>134.57249999999999</v>
      </c>
      <c r="AG8" s="8">
        <f>'[1]Korrik 23'!$AG$56</f>
        <v>81.579583333333332</v>
      </c>
      <c r="AH8" s="8">
        <f>'[1]Korrik 23'!$AH$56</f>
        <v>100.69499999999999</v>
      </c>
      <c r="AI8" s="8">
        <f>AVERAGE(D8:AH8)</f>
        <v>105.49928763440859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'[1]Korrik 23'!D84</f>
        <v>38060.299999999996</v>
      </c>
      <c r="E12" s="8">
        <f>'[1]Korrik 23'!E84</f>
        <v>32585.799999999996</v>
      </c>
      <c r="F12" s="8">
        <f>'[1]Korrik 23'!F84</f>
        <v>42411.26</v>
      </c>
      <c r="G12" s="8">
        <f>'[1]Korrik 23'!G84</f>
        <v>43756.09</v>
      </c>
      <c r="H12" s="8">
        <f>'[1]Korrik 23'!H84</f>
        <v>42069.59</v>
      </c>
      <c r="I12" s="8">
        <f>'[1]Korrik 23'!I84</f>
        <v>51421.899999999994</v>
      </c>
      <c r="J12" s="8">
        <f>'[1]Korrik 23'!J84</f>
        <v>52581</v>
      </c>
      <c r="K12" s="8">
        <f>'[1]Korrik 23'!K84</f>
        <v>33284.699999999997</v>
      </c>
      <c r="L12" s="8">
        <f>'[1]Korrik 23'!L84</f>
        <v>31896.31</v>
      </c>
      <c r="M12" s="8">
        <f>'[1]Korrik 23'!M84</f>
        <v>47347.08</v>
      </c>
      <c r="N12" s="8">
        <f>'[1]Korrik 23'!N84</f>
        <v>46892.55999999999</v>
      </c>
      <c r="O12" s="8">
        <f>'[1]Korrik 23'!O84</f>
        <v>50972.379999999983</v>
      </c>
      <c r="P12" s="8">
        <f>'[1]Korrik 23'!P84</f>
        <v>53993.64</v>
      </c>
      <c r="Q12" s="8">
        <f>'[1]Korrik 23'!Q84</f>
        <v>58671.750000000007</v>
      </c>
      <c r="R12" s="8">
        <f>'[1]Korrik 23'!R84</f>
        <v>48484.570000000007</v>
      </c>
      <c r="S12" s="8">
        <f>'[1]Korrik 23'!S84</f>
        <v>39162.519999999997</v>
      </c>
      <c r="T12" s="8">
        <f>'[1]Korrik 23'!T84</f>
        <v>60275.93</v>
      </c>
      <c r="U12" s="8">
        <f>'[1]Korrik 23'!U84</f>
        <v>60509.61</v>
      </c>
      <c r="V12" s="8">
        <f>'[1]Korrik 23'!V84</f>
        <v>60980.040000000008</v>
      </c>
      <c r="W12" s="8">
        <f>'[1]Korrik 23'!W84</f>
        <v>75015.26999999999</v>
      </c>
      <c r="X12" s="8">
        <v>64381.679999999993</v>
      </c>
      <c r="Y12" s="8">
        <v>51924.71</v>
      </c>
      <c r="Z12" s="8">
        <v>50191.55</v>
      </c>
      <c r="AA12" s="8">
        <v>62618.67</v>
      </c>
      <c r="AB12" s="8">
        <v>69635.570000000007</v>
      </c>
      <c r="AC12" s="8">
        <v>62705.360000000008</v>
      </c>
      <c r="AD12" s="8">
        <v>61026.87</v>
      </c>
      <c r="AE12" s="8">
        <v>66996.83</v>
      </c>
      <c r="AF12" s="8">
        <v>85096.37</v>
      </c>
      <c r="AG12" s="8">
        <f>'[1]Korrik 23'!AG84</f>
        <v>40848.560000000005</v>
      </c>
      <c r="AH12" s="8">
        <f>'[1]Korrik 23'!AH84</f>
        <v>52524.639999999999</v>
      </c>
      <c r="AI12" s="8">
        <f>SUM(D12:AH12)</f>
        <v>1638323.11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14838F-BF54-424A-AD54-12C982B82E01}">
  <dimension ref="B2:AL90"/>
  <sheetViews>
    <sheetView workbookViewId="0">
      <selection activeCell="D4" sqref="D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'[1]Gusht 23'!D28</f>
        <v>440</v>
      </c>
      <c r="E4" s="6">
        <f>'[1]Gusht 23'!E28</f>
        <v>455</v>
      </c>
      <c r="F4" s="6">
        <f>'[1]Gusht 23'!F28</f>
        <v>520</v>
      </c>
      <c r="G4" s="6">
        <f>'[1]Gusht 23'!G28</f>
        <v>565</v>
      </c>
      <c r="H4" s="6">
        <f>'[1]Gusht 23'!H28</f>
        <v>590</v>
      </c>
      <c r="I4" s="6">
        <f>'[1]Gusht 23'!I28</f>
        <v>595</v>
      </c>
      <c r="J4" s="6">
        <f>'[1]Gusht 23'!J28</f>
        <v>590</v>
      </c>
      <c r="K4" s="6">
        <f>'[1]Gusht 23'!K28</f>
        <v>595</v>
      </c>
      <c r="L4" s="6">
        <f>'[1]Gusht 23'!L28</f>
        <v>570</v>
      </c>
      <c r="M4" s="6">
        <f>'[1]Gusht 23'!M28</f>
        <v>500</v>
      </c>
      <c r="N4" s="6">
        <f>'[1]Gusht 23'!N28</f>
        <v>485</v>
      </c>
      <c r="O4" s="6">
        <f>'[1]Gusht 23'!O28</f>
        <v>480</v>
      </c>
      <c r="P4" s="6">
        <f>'[1]Gusht 23'!P28</f>
        <v>450</v>
      </c>
      <c r="Q4" s="6">
        <f>'[1]Gusht 23'!Q28</f>
        <v>465</v>
      </c>
      <c r="R4" s="6">
        <f>'[1]Gusht 23'!R28</f>
        <v>410</v>
      </c>
      <c r="S4" s="6">
        <f>'[1]Gusht 23'!S28</f>
        <v>395</v>
      </c>
      <c r="T4" s="6">
        <f>'[1]Gusht 23'!T28</f>
        <v>405</v>
      </c>
      <c r="U4" s="6">
        <f>'[1]Gusht 23'!U28</f>
        <v>425</v>
      </c>
      <c r="V4" s="6">
        <f>'[1]Gusht 23'!V28</f>
        <v>450</v>
      </c>
      <c r="W4" s="6">
        <f>'[1]Gusht 23'!W28</f>
        <v>464</v>
      </c>
      <c r="X4" s="6">
        <f>'[1]Gusht 23'!X28</f>
        <v>469</v>
      </c>
      <c r="Y4" s="6">
        <f>'[1]Gusht 23'!Y28</f>
        <v>458</v>
      </c>
      <c r="Z4" s="6">
        <f>'[1]Gusht 23'!Z28</f>
        <v>497</v>
      </c>
      <c r="AA4" s="6">
        <f>'[1]Gusht 23'!AA28</f>
        <v>475</v>
      </c>
      <c r="AB4" s="6">
        <f>'[1]Gusht 23'!AB28</f>
        <v>524</v>
      </c>
      <c r="AC4" s="6">
        <f>'[1]Gusht 23'!AC28</f>
        <v>537</v>
      </c>
      <c r="AD4" s="6">
        <f>'[1]Gusht 23'!AD28</f>
        <v>527</v>
      </c>
      <c r="AE4" s="6">
        <f>'[1]Gusht 23'!AE28</f>
        <v>533</v>
      </c>
      <c r="AF4" s="6">
        <f>'[1]Gusht 23'!AF28</f>
        <v>509</v>
      </c>
      <c r="AG4" s="6">
        <f>'[1]Gusht 23'!AG28</f>
        <v>525</v>
      </c>
      <c r="AH4" s="6">
        <f>'[1]Gusht 23'!AH28</f>
        <v>573</v>
      </c>
      <c r="AI4" s="6">
        <f>SUM(D4:AH4)</f>
        <v>15476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'[1]Gusht 23'!D56</f>
        <v>100.64583333333333</v>
      </c>
      <c r="E8" s="8">
        <f>'[1]Gusht 23'!E56</f>
        <v>95.12541666666668</v>
      </c>
      <c r="F8" s="8">
        <f>'[1]Gusht 23'!F56</f>
        <v>90.912083333333342</v>
      </c>
      <c r="G8" s="8">
        <f>'[1]Gusht 23'!G56</f>
        <v>94.40333333333335</v>
      </c>
      <c r="H8" s="8">
        <f>'[1]Gusht 23'!H56</f>
        <v>87.546250000000001</v>
      </c>
      <c r="I8" s="8">
        <f>'[1]Gusht 23'!I56</f>
        <v>70.13000000000001</v>
      </c>
      <c r="J8" s="8">
        <f>'[1]Gusht 23'!J56</f>
        <v>70.843333333333334</v>
      </c>
      <c r="K8" s="8">
        <f>'[1]Gusht 23'!K56</f>
        <v>68.053750000000008</v>
      </c>
      <c r="L8" s="8">
        <f>'[1]Gusht 23'!L56</f>
        <v>77.78458333333333</v>
      </c>
      <c r="M8" s="8">
        <f>'[1]Gusht 23'!M56</f>
        <v>84.712083333333325</v>
      </c>
      <c r="N8" s="8">
        <f>'[1]Gusht 23'!N56</f>
        <v>86.274583333333325</v>
      </c>
      <c r="O8" s="8">
        <f>'[1]Gusht 23'!O56</f>
        <v>79.325416666666669</v>
      </c>
      <c r="P8" s="8">
        <f>'[1]Gusht 23'!P56</f>
        <v>65.214999999999989</v>
      </c>
      <c r="Q8" s="8">
        <f>'[1]Gusht 23'!Q56</f>
        <v>72.913750000000007</v>
      </c>
      <c r="R8" s="8">
        <f>'[1]Gusht 23'!R56</f>
        <v>89.210000000000022</v>
      </c>
      <c r="S8" s="8">
        <f>'[1]Gusht 23'!S56</f>
        <v>89.201250000000002</v>
      </c>
      <c r="T8" s="8">
        <f>'[1]Gusht 23'!T56</f>
        <v>95.561666666666653</v>
      </c>
      <c r="U8" s="8">
        <f>'[1]Gusht 23'!U56</f>
        <v>100.21333333333332</v>
      </c>
      <c r="V8" s="8">
        <f>'[1]Gusht 23'!V56</f>
        <v>79.362499999999997</v>
      </c>
      <c r="W8" s="8">
        <f>'[1]Gusht 23'!W56</f>
        <v>71.426666666666691</v>
      </c>
      <c r="X8" s="8">
        <f>'[1]Gusht 23'!X56</f>
        <v>106.17333333333333</v>
      </c>
      <c r="Y8" s="8">
        <f>'[1]Gusht 23'!Y56</f>
        <v>112.72250000000001</v>
      </c>
      <c r="Z8" s="8">
        <f>'[1]Gusht 23'!Z56</f>
        <v>133.78041666666667</v>
      </c>
      <c r="AA8" s="8">
        <f>'[1]Gusht 23'!AA56</f>
        <v>133.37583333333333</v>
      </c>
      <c r="AB8" s="8">
        <f>'[1]Gusht 23'!AB56</f>
        <v>148.78291666666664</v>
      </c>
      <c r="AC8" s="8">
        <f>'[1]Gusht 23'!AC56</f>
        <v>103.23999999999997</v>
      </c>
      <c r="AD8" s="8">
        <f>'[1]Gusht 23'!AD56</f>
        <v>105.07916666666667</v>
      </c>
      <c r="AE8" s="8">
        <f>'[1]Gusht 23'!AE56</f>
        <v>126.77166666666666</v>
      </c>
      <c r="AF8" s="8">
        <f>'[1]Gusht 23'!AF56</f>
        <v>134.55249999999998</v>
      </c>
      <c r="AG8" s="8">
        <f>'[1]Gusht 23'!AG56</f>
        <v>109.24291666666666</v>
      </c>
      <c r="AH8" s="8">
        <f>'[1]Gusht 23'!AH56</f>
        <v>121.40291666666666</v>
      </c>
      <c r="AI8" s="8">
        <f>AVERAGE(D8:AH8)</f>
        <v>96.90274193548386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'[1]Gusht 23'!D84</f>
        <v>45838.280000000006</v>
      </c>
      <c r="E12" s="8">
        <f>'[1]Gusht 23'!E84</f>
        <v>44930.19000000001</v>
      </c>
      <c r="F12" s="8">
        <f>'[1]Gusht 23'!F84</f>
        <v>47869.61</v>
      </c>
      <c r="G12" s="8">
        <f>'[1]Gusht 23'!G84</f>
        <v>54279.790000000008</v>
      </c>
      <c r="H12" s="8">
        <f>'[1]Gusht 23'!H84</f>
        <v>52927.219999999994</v>
      </c>
      <c r="I12" s="8">
        <f>'[1]Gusht 23'!I84</f>
        <v>42891.49</v>
      </c>
      <c r="J12" s="8">
        <f>'[1]Gusht 23'!J84</f>
        <v>44910.170000000006</v>
      </c>
      <c r="K12" s="8">
        <f>'[1]Gusht 23'!K84</f>
        <v>43551.59</v>
      </c>
      <c r="L12" s="8">
        <f>'[1]Gusht 23'!L84</f>
        <v>46249.120000000003</v>
      </c>
      <c r="M12" s="8">
        <f>'[1]Gusht 23'!M84</f>
        <v>43054.44</v>
      </c>
      <c r="N12" s="8">
        <f>'[1]Gusht 23'!N84</f>
        <v>41959.360000000001</v>
      </c>
      <c r="O12" s="8">
        <f>'[1]Gusht 23'!O84</f>
        <v>38313.740000000005</v>
      </c>
      <c r="P12" s="8">
        <f>'[1]Gusht 23'!P84</f>
        <v>29945.519999999997</v>
      </c>
      <c r="Q12" s="8">
        <f>'[1]Gusht 23'!Q84</f>
        <v>35070.899999999994</v>
      </c>
      <c r="R12" s="8">
        <f>'[1]Gusht 23'!R84</f>
        <v>37273.599999999999</v>
      </c>
      <c r="S12" s="8">
        <f>'[1]Gusht 23'!S84</f>
        <v>35846.31</v>
      </c>
      <c r="T12" s="8">
        <f>'[1]Gusht 23'!T84</f>
        <v>39664.610000000008</v>
      </c>
      <c r="U12" s="8">
        <f>'[1]Gusht 23'!U84</f>
        <v>43245.720000000008</v>
      </c>
      <c r="V12" s="8">
        <f>'[1]Gusht 23'!V84</f>
        <v>35834.69</v>
      </c>
      <c r="W12" s="8">
        <f>'[1]Gusht 23'!W84</f>
        <v>33448.44</v>
      </c>
      <c r="X12" s="8">
        <f>'[1]Gusht 23'!X84</f>
        <v>51947.290000000008</v>
      </c>
      <c r="Y12" s="8">
        <f>'[1]Gusht 23'!Y84</f>
        <v>53496.579999999994</v>
      </c>
      <c r="Z12" s="8">
        <f>'[1]Gusht 23'!Z84</f>
        <v>69453.12000000001</v>
      </c>
      <c r="AA12" s="8">
        <f>'[1]Gusht 23'!AA84</f>
        <v>67201.350000000006</v>
      </c>
      <c r="AB12" s="8">
        <f>'[1]Gusht 23'!AB84</f>
        <v>81612.690000000017</v>
      </c>
      <c r="AC12" s="8">
        <f>'[1]Gusht 23'!AC84</f>
        <v>54821.700000000004</v>
      </c>
      <c r="AD12" s="8">
        <f>'[1]Gusht 23'!AD84</f>
        <v>56033.740000000005</v>
      </c>
      <c r="AE12" s="8">
        <f>'[1]Gusht 23'!AE84</f>
        <v>71941.600000000006</v>
      </c>
      <c r="AF12" s="8">
        <f>'[1]Gusht 23'!AF84</f>
        <v>71516.150000000009</v>
      </c>
      <c r="AG12" s="8">
        <f>'[1]Gusht 23'!AG84</f>
        <v>57327.25</v>
      </c>
      <c r="AH12" s="8">
        <f>'[1]Gusht 23'!AH84</f>
        <v>73226.27</v>
      </c>
      <c r="AI12" s="8">
        <f>SUM(D12:AH12)</f>
        <v>1545682.53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EF27A9-2703-41AA-87F0-A8BB5E522B02}">
  <dimension ref="B2:AL90"/>
  <sheetViews>
    <sheetView tabSelected="1" workbookViewId="0">
      <selection activeCell="N19" sqref="N1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'[1]Shtator 23'!D28</f>
        <v>501</v>
      </c>
      <c r="E4" s="6">
        <f>'[1]Shtator 23'!E28</f>
        <v>480</v>
      </c>
      <c r="F4" s="6">
        <f>'[1]Shtator 23'!F28</f>
        <v>485</v>
      </c>
      <c r="G4" s="6">
        <f>'[1]Shtator 23'!G28</f>
        <v>475</v>
      </c>
      <c r="H4" s="6">
        <f>'[1]Shtator 23'!H28</f>
        <v>460</v>
      </c>
      <c r="I4" s="6">
        <f>'[1]Shtator 23'!I28</f>
        <v>465</v>
      </c>
      <c r="J4" s="6">
        <f>'[1]Shtator 23'!J28</f>
        <v>430</v>
      </c>
      <c r="K4" s="6">
        <f>'[1]Shtator 23'!K28</f>
        <v>395</v>
      </c>
      <c r="L4" s="6">
        <f>'[1]Shtator 23'!L28</f>
        <v>395</v>
      </c>
      <c r="M4" s="6">
        <f>'[1]Shtator 23'!M28</f>
        <v>410</v>
      </c>
      <c r="N4" s="6">
        <f>'[1]Shtator 23'!N28</f>
        <v>415</v>
      </c>
      <c r="O4" s="6">
        <f>'[1]Shtator 23'!O28</f>
        <v>440</v>
      </c>
      <c r="P4" s="6">
        <f>'[1]Shtator 23'!P28</f>
        <v>505</v>
      </c>
      <c r="Q4" s="6">
        <f>'[1]Shtator 23'!Q28</f>
        <v>480</v>
      </c>
      <c r="R4" s="6">
        <f>'[1]Shtator 23'!R28</f>
        <v>515</v>
      </c>
      <c r="S4" s="6">
        <f>'[1]Shtator 23'!S28</f>
        <v>475</v>
      </c>
      <c r="T4" s="6">
        <f>'[1]Shtator 23'!T28</f>
        <v>455</v>
      </c>
      <c r="U4" s="6">
        <f>'[1]Shtator 23'!U28</f>
        <v>420</v>
      </c>
      <c r="V4" s="6">
        <f>'[1]Shtator 23'!V28</f>
        <v>395</v>
      </c>
      <c r="W4" s="6">
        <f>'[1]Shtator 23'!W28</f>
        <v>390</v>
      </c>
      <c r="X4" s="6">
        <f>'[1]Shtator 23'!X28</f>
        <v>400</v>
      </c>
      <c r="Y4" s="6">
        <f>'[1]Shtator 23'!Y28</f>
        <v>390</v>
      </c>
      <c r="Z4" s="6">
        <f>'[1]Shtator 23'!Z28</f>
        <v>390</v>
      </c>
      <c r="AA4" s="6">
        <f>'[1]Shtator 23'!AA28</f>
        <v>0</v>
      </c>
      <c r="AB4" s="6">
        <f>'[1]Shtator 23'!AB28</f>
        <v>0</v>
      </c>
      <c r="AC4" s="6">
        <f>'[1]Shtator 23'!AC28</f>
        <v>0</v>
      </c>
      <c r="AD4" s="6">
        <f>'[1]Shtator 23'!AD28</f>
        <v>0</v>
      </c>
      <c r="AE4" s="6">
        <f>'[1]Shtator 23'!AE28</f>
        <v>0</v>
      </c>
      <c r="AF4" s="6">
        <f>'[1]Shtator 23'!AF28</f>
        <v>0</v>
      </c>
      <c r="AG4" s="6">
        <f>'[1]Shtator 23'!AG28</f>
        <v>0</v>
      </c>
      <c r="AH4" s="6">
        <f>'[1]Shtator 23'!AH28</f>
        <v>0</v>
      </c>
      <c r="AI4" s="6">
        <f>SUM(D4:AH4)</f>
        <v>10166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'[1]Shtator 23'!D56</f>
        <v>125.07458333333331</v>
      </c>
      <c r="E8" s="8">
        <f>'[1]Shtator 23'!E56</f>
        <v>107.69083333333329</v>
      </c>
      <c r="F8" s="8">
        <f>'[1]Shtator 23'!F56</f>
        <v>100.60249999999998</v>
      </c>
      <c r="G8" s="8">
        <f>'[1]Shtator 23'!G56</f>
        <v>112.92</v>
      </c>
      <c r="H8" s="8">
        <f>'[1]Shtator 23'!H56</f>
        <v>98.859583333333319</v>
      </c>
      <c r="I8" s="8">
        <f>'[1]Shtator 23'!I56</f>
        <v>121.03958333333334</v>
      </c>
      <c r="J8" s="8">
        <f>'[1]Shtator 23'!J56</f>
        <v>99.995416666666642</v>
      </c>
      <c r="K8" s="8">
        <f>'[1]Shtator 23'!K56</f>
        <v>92.326250000000002</v>
      </c>
      <c r="L8" s="8">
        <f>'[1]Shtator 23'!L56</f>
        <v>89.737500000000011</v>
      </c>
      <c r="M8" s="8">
        <f>'[1]Shtator 23'!M56</f>
        <v>75.716666666666669</v>
      </c>
      <c r="N8" s="8">
        <f>'[1]Shtator 23'!N56</f>
        <v>91.845000000000013</v>
      </c>
      <c r="O8" s="8">
        <f>'[1]Shtator 23'!O56</f>
        <v>119.30374999999999</v>
      </c>
      <c r="P8" s="8">
        <f>'[1]Shtator 23'!P56</f>
        <v>120.60458333333334</v>
      </c>
      <c r="Q8" s="8">
        <f>'[1]Shtator 23'!Q56</f>
        <v>124.73833333333333</v>
      </c>
      <c r="R8" s="8">
        <f>'[1]Shtator 23'!R56</f>
        <v>116.37874999999997</v>
      </c>
      <c r="S8" s="8">
        <f>'[1]Shtator 23'!S56</f>
        <v>88.400416666666672</v>
      </c>
      <c r="T8" s="8">
        <f>'[1]Shtator 23'!T56</f>
        <v>77.03458333333333</v>
      </c>
      <c r="U8" s="8">
        <f>'[1]Shtator 23'!U56</f>
        <v>98.603333333333339</v>
      </c>
      <c r="V8" s="8">
        <f>'[1]Shtator 23'!V56</f>
        <v>106.05874999999999</v>
      </c>
      <c r="W8" s="8">
        <f>'[1]Shtator 23'!W56</f>
        <v>95.067916666666676</v>
      </c>
      <c r="X8" s="8">
        <f>'[1]Shtator 23'!X56</f>
        <v>103.84958333333333</v>
      </c>
      <c r="Y8" s="8">
        <f>'[1]Shtator 23'!Y56</f>
        <v>104.83833333333332</v>
      </c>
      <c r="Z8" s="8">
        <f>'[1]Shtator 23'!Z56</f>
        <v>95.751666666666665</v>
      </c>
      <c r="AA8" s="8" t="e">
        <f>'[1]Shtator 23'!AA56</f>
        <v>#DIV/0!</v>
      </c>
      <c r="AB8" s="8" t="e">
        <f>'[1]Shtator 23'!AB56</f>
        <v>#DIV/0!</v>
      </c>
      <c r="AC8" s="8" t="e">
        <f>'[1]Shtator 23'!AC56</f>
        <v>#DIV/0!</v>
      </c>
      <c r="AD8" s="8" t="e">
        <f>'[1]Shtator 23'!AD56</f>
        <v>#DIV/0!</v>
      </c>
      <c r="AE8" s="8" t="e">
        <f>'[1]Shtator 23'!AE56</f>
        <v>#DIV/0!</v>
      </c>
      <c r="AF8" s="8" t="e">
        <f>'[1]Shtator 23'!AF56</f>
        <v>#DIV/0!</v>
      </c>
      <c r="AG8" s="8" t="e">
        <f>'[1]Shtator 23'!AG56</f>
        <v>#DIV/0!</v>
      </c>
      <c r="AH8" s="8" t="e">
        <f>'[1]Shtator 23'!AH56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'[1]Shtator 23'!D84</f>
        <v>66483.259999999995</v>
      </c>
      <c r="E12" s="8">
        <f>'[1]Shtator 23'!E84</f>
        <v>53304.12999999999</v>
      </c>
      <c r="F12" s="8">
        <f>'[1]Shtator 23'!F84</f>
        <v>52995.579999999994</v>
      </c>
      <c r="G12" s="8">
        <f>'[1]Shtator 23'!G84</f>
        <v>56498.17</v>
      </c>
      <c r="H12" s="8">
        <f>'[1]Shtator 23'!H84</f>
        <v>46205.009999999987</v>
      </c>
      <c r="I12" s="8">
        <f>'[1]Shtator 23'!I84</f>
        <v>58409.469999999994</v>
      </c>
      <c r="J12" s="8">
        <f>'[1]Shtator 23'!J84</f>
        <v>43525.39</v>
      </c>
      <c r="K12" s="8">
        <f>'[1]Shtator 23'!K84</f>
        <v>36767.49</v>
      </c>
      <c r="L12" s="8">
        <f>'[1]Shtator 23'!L84</f>
        <v>34757.160000000003</v>
      </c>
      <c r="M12" s="8">
        <f>'[1]Shtator 23'!M84</f>
        <v>30249.570000000003</v>
      </c>
      <c r="N12" s="8">
        <f>'[1]Shtator 23'!N84</f>
        <v>37817.869999999988</v>
      </c>
      <c r="O12" s="8">
        <f>'[1]Shtator 23'!O84</f>
        <v>53230.15</v>
      </c>
      <c r="P12" s="8">
        <f>'[1]Shtator 23'!P84</f>
        <v>61521.860000000015</v>
      </c>
      <c r="Q12" s="8">
        <f>'[1]Shtator 23'!Q84</f>
        <v>61397.450000000004</v>
      </c>
      <c r="R12" s="8">
        <f>'[1]Shtator 23'!R84</f>
        <v>59043.78</v>
      </c>
      <c r="S12" s="8">
        <f>'[1]Shtator 23'!S84</f>
        <v>41574.079999999994</v>
      </c>
      <c r="T12" s="8">
        <f>'[1]Shtator 23'!T84</f>
        <v>34867.169999999991</v>
      </c>
      <c r="U12" s="8">
        <f>'[1]Shtator 23'!U84</f>
        <v>41853.469999999994</v>
      </c>
      <c r="V12" s="8">
        <f>'[1]Shtator 23'!V84</f>
        <v>43452.01</v>
      </c>
      <c r="W12" s="8">
        <f>'[1]Shtator 23'!W84</f>
        <v>38262.559999999998</v>
      </c>
      <c r="X12" s="8">
        <f>'[1]Shtator 23'!X84</f>
        <v>42148.76</v>
      </c>
      <c r="Y12" s="8">
        <f>'[1]Shtator 23'!Y84</f>
        <v>42225</v>
      </c>
      <c r="Z12" s="8">
        <f>'[1]Shtator 23'!Z84</f>
        <v>37595.08</v>
      </c>
      <c r="AA12" s="8">
        <f>'[1]Shtator 23'!AA84</f>
        <v>0</v>
      </c>
      <c r="AB12" s="8">
        <f>'[1]Shtator 23'!AB84</f>
        <v>0</v>
      </c>
      <c r="AC12" s="8">
        <f>'[1]Shtator 23'!AC84</f>
        <v>0</v>
      </c>
      <c r="AD12" s="8">
        <f>'[1]Shtator 23'!AD84</f>
        <v>0</v>
      </c>
      <c r="AE12" s="8">
        <f>'[1]Shtator 23'!AE84</f>
        <v>0</v>
      </c>
      <c r="AF12" s="8">
        <f>'[1]Shtator 23'!AF84</f>
        <v>0</v>
      </c>
      <c r="AG12" s="8">
        <f>'[1]Shtator 23'!AG84</f>
        <v>0</v>
      </c>
      <c r="AH12" s="8">
        <f>'[1]Shtator 23'!AH84</f>
        <v>0</v>
      </c>
      <c r="AI12" s="8">
        <f>SUM(D12:AH12)</f>
        <v>1074184.47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Prill</vt:lpstr>
      <vt:lpstr>Maj</vt:lpstr>
      <vt:lpstr>Qershor</vt:lpstr>
      <vt:lpstr>Korrik</vt:lpstr>
      <vt:lpstr>Gusht</vt:lpstr>
      <vt:lpstr>Shtator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Migena Vako</cp:lastModifiedBy>
  <dcterms:created xsi:type="dcterms:W3CDTF">2021-03-30T06:15:08Z</dcterms:created>
  <dcterms:modified xsi:type="dcterms:W3CDTF">2023-09-22T11:17:59Z</dcterms:modified>
</cp:coreProperties>
</file>