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C:\Users\m.vako\Desktop\2023\Prokurimi Humbjeve 2023\PUBLIKIME\"/>
    </mc:Choice>
  </mc:AlternateContent>
  <xr:revisionPtr revIDLastSave="0" documentId="13_ncr:1_{0247DFE3-DA7C-4C3C-97BA-57B9CD5F65CA}" xr6:coauthVersionLast="47" xr6:coauthVersionMax="47" xr10:uidLastSave="{00000000-0000-0000-0000-000000000000}"/>
  <bookViews>
    <workbookView xWindow="-120" yWindow="-120" windowWidth="29040" windowHeight="15840" activeTab="6" xr2:uid="{00000000-000D-0000-FFFF-FFFF00000000}"/>
  </bookViews>
  <sheets>
    <sheet name="April" sheetId="15" r:id="rId1"/>
    <sheet name="May" sheetId="16" r:id="rId2"/>
    <sheet name="June" sheetId="17" r:id="rId3"/>
    <sheet name="July" sheetId="18" r:id="rId4"/>
    <sheet name="August" sheetId="19" r:id="rId5"/>
    <sheet name="September" sheetId="20" r:id="rId6"/>
    <sheet name="October" sheetId="21" r:id="rId7"/>
  </sheets>
  <externalReferences>
    <externalReference r:id="rId8"/>
    <externalReference r:id="rId9"/>
    <externalReference r:id="rId10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21" l="1"/>
  <c r="F12" i="21"/>
  <c r="G12" i="21"/>
  <c r="H12" i="21"/>
  <c r="I12" i="21"/>
  <c r="J12" i="21"/>
  <c r="K12" i="21"/>
  <c r="L12" i="21"/>
  <c r="M12" i="21"/>
  <c r="N12" i="21"/>
  <c r="O12" i="21"/>
  <c r="P12" i="21"/>
  <c r="Q12" i="21"/>
  <c r="R12" i="21"/>
  <c r="S12" i="21"/>
  <c r="T12" i="21"/>
  <c r="U12" i="21"/>
  <c r="V12" i="21"/>
  <c r="W12" i="21"/>
  <c r="X12" i="21"/>
  <c r="Y12" i="21"/>
  <c r="Z12" i="21"/>
  <c r="AA12" i="21"/>
  <c r="AB12" i="21"/>
  <c r="AC12" i="21"/>
  <c r="AD12" i="21"/>
  <c r="AE12" i="21"/>
  <c r="AF12" i="21"/>
  <c r="AG12" i="21"/>
  <c r="AH12" i="21"/>
  <c r="E8" i="21"/>
  <c r="F8" i="21"/>
  <c r="G8" i="21"/>
  <c r="H8" i="21"/>
  <c r="I8" i="21"/>
  <c r="J8" i="21"/>
  <c r="K8" i="21"/>
  <c r="L8" i="21"/>
  <c r="M8" i="21"/>
  <c r="N8" i="21"/>
  <c r="O8" i="21"/>
  <c r="P8" i="21"/>
  <c r="Q8" i="21"/>
  <c r="R8" i="21"/>
  <c r="S8" i="21"/>
  <c r="T8" i="21"/>
  <c r="U8" i="21"/>
  <c r="V8" i="21"/>
  <c r="W8" i="21"/>
  <c r="X8" i="21"/>
  <c r="Y8" i="21"/>
  <c r="Z8" i="21"/>
  <c r="AA8" i="21"/>
  <c r="AB8" i="21"/>
  <c r="AC8" i="21"/>
  <c r="AD8" i="21"/>
  <c r="AE8" i="21"/>
  <c r="AF8" i="21"/>
  <c r="AG8" i="21"/>
  <c r="AH8" i="21"/>
  <c r="E4" i="21"/>
  <c r="F4" i="21"/>
  <c r="G4" i="21"/>
  <c r="H4" i="21"/>
  <c r="I4" i="21"/>
  <c r="J4" i="21"/>
  <c r="K4" i="21"/>
  <c r="L4" i="21"/>
  <c r="M4" i="21"/>
  <c r="N4" i="21"/>
  <c r="O4" i="21"/>
  <c r="P4" i="21"/>
  <c r="Q4" i="21"/>
  <c r="R4" i="21"/>
  <c r="S4" i="21"/>
  <c r="T4" i="21"/>
  <c r="U4" i="21"/>
  <c r="V4" i="21"/>
  <c r="W4" i="21"/>
  <c r="X4" i="21"/>
  <c r="Y4" i="21"/>
  <c r="Z4" i="21"/>
  <c r="AA4" i="21"/>
  <c r="AB4" i="21"/>
  <c r="AC4" i="21"/>
  <c r="AD4" i="21"/>
  <c r="AE4" i="21"/>
  <c r="AF4" i="21"/>
  <c r="AG4" i="21"/>
  <c r="AH4" i="21"/>
  <c r="D12" i="21"/>
  <c r="D8" i="21"/>
  <c r="D4" i="21"/>
  <c r="E12" i="20"/>
  <c r="F12" i="20"/>
  <c r="G12" i="20"/>
  <c r="H12" i="20"/>
  <c r="I12" i="20"/>
  <c r="J12" i="20"/>
  <c r="K12" i="20"/>
  <c r="L12" i="20"/>
  <c r="M12" i="20"/>
  <c r="N12" i="20"/>
  <c r="O12" i="20"/>
  <c r="P12" i="20"/>
  <c r="Q12" i="20"/>
  <c r="R12" i="20"/>
  <c r="S12" i="20"/>
  <c r="T12" i="20"/>
  <c r="U12" i="20"/>
  <c r="V12" i="20"/>
  <c r="W12" i="20"/>
  <c r="X12" i="20"/>
  <c r="Y12" i="20"/>
  <c r="Z12" i="20"/>
  <c r="AA12" i="20"/>
  <c r="AB12" i="20"/>
  <c r="AC12" i="20"/>
  <c r="AD12" i="20"/>
  <c r="AE12" i="20"/>
  <c r="AF12" i="20"/>
  <c r="AG12" i="20"/>
  <c r="AH12" i="20"/>
  <c r="E8" i="20"/>
  <c r="F8" i="20"/>
  <c r="G8" i="20"/>
  <c r="H8" i="20"/>
  <c r="I8" i="20"/>
  <c r="J8" i="20"/>
  <c r="K8" i="20"/>
  <c r="L8" i="20"/>
  <c r="M8" i="20"/>
  <c r="N8" i="20"/>
  <c r="O8" i="20"/>
  <c r="P8" i="20"/>
  <c r="Q8" i="20"/>
  <c r="R8" i="20"/>
  <c r="S8" i="20"/>
  <c r="T8" i="20"/>
  <c r="U8" i="20"/>
  <c r="V8" i="20"/>
  <c r="W8" i="20"/>
  <c r="X8" i="20"/>
  <c r="Y8" i="20"/>
  <c r="Z8" i="20"/>
  <c r="AA8" i="20"/>
  <c r="AB8" i="20"/>
  <c r="AC8" i="20"/>
  <c r="AD8" i="20"/>
  <c r="AE8" i="20"/>
  <c r="AF8" i="20"/>
  <c r="AG8" i="20"/>
  <c r="AH8" i="20"/>
  <c r="E4" i="20"/>
  <c r="F4" i="20"/>
  <c r="G4" i="20"/>
  <c r="H4" i="20"/>
  <c r="I4" i="20"/>
  <c r="J4" i="20"/>
  <c r="K4" i="20"/>
  <c r="L4" i="20"/>
  <c r="M4" i="20"/>
  <c r="N4" i="20"/>
  <c r="O4" i="20"/>
  <c r="P4" i="20"/>
  <c r="Q4" i="20"/>
  <c r="R4" i="20"/>
  <c r="S4" i="20"/>
  <c r="T4" i="20"/>
  <c r="U4" i="20"/>
  <c r="V4" i="20"/>
  <c r="W4" i="20"/>
  <c r="X4" i="20"/>
  <c r="Y4" i="20"/>
  <c r="Z4" i="20"/>
  <c r="AA4" i="20"/>
  <c r="AB4" i="20"/>
  <c r="AC4" i="20"/>
  <c r="AD4" i="20"/>
  <c r="AE4" i="20"/>
  <c r="AF4" i="20"/>
  <c r="AG4" i="20"/>
  <c r="AH4" i="20"/>
  <c r="D12" i="20"/>
  <c r="D8" i="20"/>
  <c r="D4" i="20"/>
  <c r="E12" i="19"/>
  <c r="F12" i="19"/>
  <c r="G12" i="19"/>
  <c r="H12" i="19"/>
  <c r="I12" i="19"/>
  <c r="J12" i="19"/>
  <c r="K12" i="19"/>
  <c r="L12" i="19"/>
  <c r="M12" i="19"/>
  <c r="N12" i="19"/>
  <c r="O12" i="19"/>
  <c r="P12" i="19"/>
  <c r="Q12" i="19"/>
  <c r="R12" i="19"/>
  <c r="S12" i="19"/>
  <c r="T12" i="19"/>
  <c r="U12" i="19"/>
  <c r="V12" i="19"/>
  <c r="W12" i="19"/>
  <c r="X12" i="19"/>
  <c r="Y12" i="19"/>
  <c r="Z12" i="19"/>
  <c r="AA12" i="19"/>
  <c r="AB12" i="19"/>
  <c r="AC12" i="19"/>
  <c r="AD12" i="19"/>
  <c r="AE12" i="19"/>
  <c r="AF12" i="19"/>
  <c r="AG12" i="19"/>
  <c r="AH12" i="19"/>
  <c r="E8" i="19"/>
  <c r="F8" i="19"/>
  <c r="G8" i="19"/>
  <c r="H8" i="19"/>
  <c r="I8" i="19"/>
  <c r="J8" i="19"/>
  <c r="K8" i="19"/>
  <c r="L8" i="19"/>
  <c r="M8" i="19"/>
  <c r="N8" i="19"/>
  <c r="O8" i="19"/>
  <c r="P8" i="19"/>
  <c r="Q8" i="19"/>
  <c r="R8" i="19"/>
  <c r="S8" i="19"/>
  <c r="T8" i="19"/>
  <c r="U8" i="19"/>
  <c r="V8" i="19"/>
  <c r="W8" i="19"/>
  <c r="X8" i="19"/>
  <c r="Y8" i="19"/>
  <c r="Z8" i="19"/>
  <c r="AA8" i="19"/>
  <c r="AB8" i="19"/>
  <c r="AC8" i="19"/>
  <c r="AD8" i="19"/>
  <c r="AE8" i="19"/>
  <c r="AF8" i="19"/>
  <c r="AG8" i="19"/>
  <c r="AH8" i="19"/>
  <c r="E4" i="19"/>
  <c r="F4" i="19"/>
  <c r="G4" i="19"/>
  <c r="H4" i="19"/>
  <c r="I4" i="19"/>
  <c r="J4" i="19"/>
  <c r="K4" i="19"/>
  <c r="L4" i="19"/>
  <c r="M4" i="19"/>
  <c r="N4" i="19"/>
  <c r="O4" i="19"/>
  <c r="P4" i="19"/>
  <c r="Q4" i="19"/>
  <c r="R4" i="19"/>
  <c r="S4" i="19"/>
  <c r="T4" i="19"/>
  <c r="U4" i="19"/>
  <c r="V4" i="19"/>
  <c r="W4" i="19"/>
  <c r="X4" i="19"/>
  <c r="Y4" i="19"/>
  <c r="Z4" i="19"/>
  <c r="AA4" i="19"/>
  <c r="AB4" i="19"/>
  <c r="AC4" i="19"/>
  <c r="AD4" i="19"/>
  <c r="AE4" i="19"/>
  <c r="AF4" i="19"/>
  <c r="AG4" i="19"/>
  <c r="AH4" i="19"/>
  <c r="D12" i="19"/>
  <c r="D8" i="19"/>
  <c r="D4" i="19"/>
  <c r="AH12" i="18"/>
  <c r="AI12" i="18" s="1"/>
  <c r="AG12" i="18"/>
  <c r="AH8" i="18"/>
  <c r="AG8" i="18"/>
  <c r="AH4" i="18"/>
  <c r="AG4" i="18"/>
  <c r="AI4" i="18" s="1"/>
  <c r="AF8" i="18"/>
  <c r="AI8" i="18"/>
  <c r="Z12" i="18"/>
  <c r="AA12" i="18"/>
  <c r="AB12" i="18"/>
  <c r="AC12" i="18"/>
  <c r="AD12" i="18"/>
  <c r="AE12" i="18"/>
  <c r="AF12" i="18"/>
  <c r="Z8" i="18"/>
  <c r="AA8" i="18"/>
  <c r="AB8" i="18"/>
  <c r="AC8" i="18"/>
  <c r="AD8" i="18"/>
  <c r="AE8" i="18"/>
  <c r="E12" i="18"/>
  <c r="F12" i="18"/>
  <c r="G12" i="18"/>
  <c r="H12" i="18"/>
  <c r="I12" i="18"/>
  <c r="J12" i="18"/>
  <c r="K12" i="18"/>
  <c r="L12" i="18"/>
  <c r="M12" i="18"/>
  <c r="N12" i="18"/>
  <c r="O12" i="18"/>
  <c r="P12" i="18"/>
  <c r="Q12" i="18"/>
  <c r="R12" i="18"/>
  <c r="S12" i="18"/>
  <c r="T12" i="18"/>
  <c r="U12" i="18"/>
  <c r="V12" i="18"/>
  <c r="W12" i="18"/>
  <c r="X12" i="18"/>
  <c r="Y12" i="18"/>
  <c r="E8" i="18"/>
  <c r="F8" i="18"/>
  <c r="G8" i="18"/>
  <c r="H8" i="18"/>
  <c r="I8" i="18"/>
  <c r="J8" i="18"/>
  <c r="K8" i="18"/>
  <c r="L8" i="18"/>
  <c r="M8" i="18"/>
  <c r="N8" i="18"/>
  <c r="O8" i="18"/>
  <c r="P8" i="18"/>
  <c r="Q8" i="18"/>
  <c r="R8" i="18"/>
  <c r="S8" i="18"/>
  <c r="T8" i="18"/>
  <c r="U8" i="18"/>
  <c r="V8" i="18"/>
  <c r="W8" i="18"/>
  <c r="X8" i="18"/>
  <c r="Y8" i="18"/>
  <c r="D12" i="18"/>
  <c r="D8" i="18"/>
  <c r="E4" i="18"/>
  <c r="F4" i="18"/>
  <c r="G4" i="18"/>
  <c r="H4" i="18"/>
  <c r="I4" i="18"/>
  <c r="J4" i="18"/>
  <c r="K4" i="18"/>
  <c r="L4" i="18"/>
  <c r="M4" i="18"/>
  <c r="N4" i="18"/>
  <c r="O4" i="18"/>
  <c r="P4" i="18"/>
  <c r="Q4" i="18"/>
  <c r="R4" i="18"/>
  <c r="S4" i="18"/>
  <c r="T4" i="18"/>
  <c r="U4" i="18"/>
  <c r="V4" i="18"/>
  <c r="W4" i="18"/>
  <c r="D4" i="18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R12" i="17"/>
  <c r="S12" i="17"/>
  <c r="T12" i="17"/>
  <c r="U12" i="17"/>
  <c r="V12" i="17"/>
  <c r="W12" i="17"/>
  <c r="X12" i="17"/>
  <c r="Y12" i="17"/>
  <c r="Z12" i="17"/>
  <c r="AA12" i="17"/>
  <c r="AB12" i="17"/>
  <c r="AC12" i="17"/>
  <c r="AD12" i="17"/>
  <c r="AE12" i="17"/>
  <c r="AF12" i="17"/>
  <c r="AG12" i="17"/>
  <c r="AH12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R8" i="17"/>
  <c r="S8" i="17"/>
  <c r="T8" i="17"/>
  <c r="U8" i="17"/>
  <c r="V8" i="17"/>
  <c r="W8" i="17"/>
  <c r="X8" i="17"/>
  <c r="Y8" i="17"/>
  <c r="Z8" i="17"/>
  <c r="AA8" i="17"/>
  <c r="AB8" i="17"/>
  <c r="AC8" i="17"/>
  <c r="AD8" i="17"/>
  <c r="AE8" i="17"/>
  <c r="AF8" i="17"/>
  <c r="AG8" i="17"/>
  <c r="AH8" i="17"/>
  <c r="E4" i="17"/>
  <c r="F4" i="17"/>
  <c r="G4" i="17"/>
  <c r="H4" i="17"/>
  <c r="I4" i="17"/>
  <c r="J4" i="17"/>
  <c r="K4" i="17"/>
  <c r="L4" i="17"/>
  <c r="M4" i="17"/>
  <c r="N4" i="17"/>
  <c r="O4" i="17"/>
  <c r="P4" i="17"/>
  <c r="Q4" i="17"/>
  <c r="R4" i="17"/>
  <c r="S4" i="17"/>
  <c r="T4" i="17"/>
  <c r="U4" i="17"/>
  <c r="V4" i="17"/>
  <c r="W4" i="17"/>
  <c r="X4" i="17"/>
  <c r="Y4" i="17"/>
  <c r="Z4" i="17"/>
  <c r="AA4" i="17"/>
  <c r="AB4" i="17"/>
  <c r="AC4" i="17"/>
  <c r="AD4" i="17"/>
  <c r="AE4" i="17"/>
  <c r="AF4" i="17"/>
  <c r="AG4" i="17"/>
  <c r="AH4" i="17"/>
  <c r="D12" i="17"/>
  <c r="D8" i="17"/>
  <c r="D4" i="17"/>
  <c r="J12" i="16"/>
  <c r="K12" i="16"/>
  <c r="L12" i="16"/>
  <c r="M12" i="16"/>
  <c r="N12" i="16"/>
  <c r="O12" i="16"/>
  <c r="P12" i="16"/>
  <c r="S12" i="16"/>
  <c r="T12" i="16"/>
  <c r="U12" i="16"/>
  <c r="V12" i="16"/>
  <c r="W12" i="16"/>
  <c r="X12" i="16"/>
  <c r="Y12" i="16"/>
  <c r="Z12" i="16"/>
  <c r="AA12" i="16"/>
  <c r="AB12" i="16"/>
  <c r="AC12" i="16"/>
  <c r="AD12" i="16"/>
  <c r="AE12" i="16"/>
  <c r="AF12" i="16"/>
  <c r="AG12" i="16"/>
  <c r="AH12" i="16"/>
  <c r="J8" i="16"/>
  <c r="K8" i="16"/>
  <c r="L8" i="16"/>
  <c r="M8" i="16"/>
  <c r="N8" i="16"/>
  <c r="O8" i="16"/>
  <c r="P8" i="16"/>
  <c r="S8" i="16"/>
  <c r="T8" i="16"/>
  <c r="U8" i="16"/>
  <c r="V8" i="16"/>
  <c r="W8" i="16"/>
  <c r="X8" i="16"/>
  <c r="Y8" i="16"/>
  <c r="Z8" i="16"/>
  <c r="AA8" i="16"/>
  <c r="AB8" i="16"/>
  <c r="AC8" i="16"/>
  <c r="AD8" i="16"/>
  <c r="AE8" i="16"/>
  <c r="AF8" i="16"/>
  <c r="AG8" i="16"/>
  <c r="AH8" i="16"/>
  <c r="J4" i="16"/>
  <c r="K4" i="16"/>
  <c r="L4" i="16"/>
  <c r="M4" i="16"/>
  <c r="N4" i="16"/>
  <c r="O4" i="16"/>
  <c r="P4" i="16"/>
  <c r="S4" i="16"/>
  <c r="T4" i="16"/>
  <c r="U4" i="16"/>
  <c r="V4" i="16"/>
  <c r="W4" i="16"/>
  <c r="X4" i="16"/>
  <c r="Y4" i="16"/>
  <c r="Z4" i="16"/>
  <c r="AA4" i="16"/>
  <c r="AB4" i="16"/>
  <c r="AC4" i="16"/>
  <c r="AD4" i="16"/>
  <c r="AE4" i="16"/>
  <c r="AF4" i="16"/>
  <c r="AG4" i="16"/>
  <c r="AH4" i="16"/>
  <c r="I12" i="16"/>
  <c r="I8" i="16"/>
  <c r="I4" i="16"/>
  <c r="H12" i="16"/>
  <c r="G12" i="16"/>
  <c r="H8" i="16"/>
  <c r="G8" i="16"/>
  <c r="H4" i="16"/>
  <c r="G4" i="16"/>
  <c r="E12" i="16"/>
  <c r="E8" i="16"/>
  <c r="E4" i="16"/>
  <c r="D12" i="16"/>
  <c r="D8" i="16"/>
  <c r="D4" i="16"/>
  <c r="AE12" i="15"/>
  <c r="AI12" i="15"/>
  <c r="AE8" i="15"/>
  <c r="AE4" i="15"/>
  <c r="AD8" i="15"/>
  <c r="AD4" i="15"/>
  <c r="AC8" i="15"/>
  <c r="AC4" i="15"/>
  <c r="AB8" i="15"/>
  <c r="AB4" i="15"/>
  <c r="AA8" i="15"/>
  <c r="Z8" i="15"/>
  <c r="Y8" i="15"/>
  <c r="AA4" i="15"/>
  <c r="Z4" i="15"/>
  <c r="Y4" i="15"/>
  <c r="X8" i="15"/>
  <c r="X4" i="15"/>
  <c r="W8" i="15"/>
  <c r="W4" i="15"/>
  <c r="AI12" i="17"/>
  <c r="AI4" i="17"/>
  <c r="AI8" i="16"/>
  <c r="AI12" i="16"/>
  <c r="AI4" i="16"/>
  <c r="AI8" i="17"/>
  <c r="Y4" i="18"/>
  <c r="X4" i="18"/>
  <c r="Z4" i="18"/>
  <c r="AA4" i="18"/>
  <c r="AB4" i="18"/>
  <c r="AE4" i="18"/>
  <c r="AC4" i="18"/>
  <c r="AD4" i="18"/>
  <c r="AF4" i="18"/>
  <c r="AI8" i="15" l="1"/>
  <c r="AI4" i="15"/>
  <c r="AI12" i="19"/>
  <c r="AI12" i="21"/>
  <c r="AI8" i="20"/>
  <c r="AI4" i="20"/>
  <c r="AI4" i="19"/>
  <c r="AI8" i="19"/>
  <c r="AI12" i="20"/>
  <c r="AI4" i="21"/>
  <c r="AI8" i="21"/>
</calcChain>
</file>

<file path=xl/sharedStrings.xml><?xml version="1.0" encoding="utf-8"?>
<sst xmlns="http://schemas.openxmlformats.org/spreadsheetml/2006/main" count="84" uniqueCount="6">
  <si>
    <t>Date (CET)</t>
  </si>
  <si>
    <t>Total</t>
  </si>
  <si>
    <t>Mes</t>
  </si>
  <si>
    <t>Amount of energy purchased at DAM to cover transmission losses</t>
  </si>
  <si>
    <t>DAM Average Price in ALPEX</t>
  </si>
  <si>
    <t>OST costs for energy purchased at DAM to cover transmission losses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</si>
</sst>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2065187536243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43" fontId="6" fillId="0" borderId="0" applyFont="0" applyFill="0" applyBorder="0" applyAlignment="0" applyProtection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4" fillId="4" borderId="1" xfId="2" applyNumberFormat="1" applyFont="1" applyFill="1" applyAlignment="1">
      <alignment horizontal="center"/>
    </xf>
    <xf numFmtId="0" fontId="5" fillId="5" borderId="2" xfId="3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2" fontId="4" fillId="0" borderId="0" xfId="0" applyNumberFormat="1" applyFont="1"/>
    <xf numFmtId="2" fontId="0" fillId="0" borderId="0" xfId="0" applyNumberFormat="1" applyAlignment="1">
      <alignment horizontal="center"/>
    </xf>
    <xf numFmtId="43" fontId="5" fillId="5" borderId="2" xfId="1" applyFont="1" applyFill="1" applyBorder="1" applyAlignment="1">
      <alignment horizontal="center"/>
    </xf>
    <xf numFmtId="43" fontId="0" fillId="0" borderId="0" xfId="0" applyNumberFormat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  <xf numFmtId="0" fontId="3" fillId="6" borderId="0" xfId="0" applyFont="1" applyFill="1" applyAlignment="1">
      <alignment horizontal="center"/>
    </xf>
  </cellXfs>
  <cellStyles count="4">
    <cellStyle name="Check Cell" xfId="3" builtinId="23"/>
    <cellStyle name="Comma" xfId="1" builtinId="3"/>
    <cellStyle name="Normal" xfId="0" builtinId="0"/>
    <cellStyle name="Output" xfId="2" builtinId="21"/>
  </cellStyles>
  <dxfs count="2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HQIP/2023-Rezultatet-e-DAM-per-mbulimin-e-humbjev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.karaj\Desktop\Humbjet\2023-Rezultatet-e-DAM-per-mbulimin-e-humbjeve.xlsx" TargetMode="External"/><Relationship Id="rId1" Type="http://schemas.openxmlformats.org/officeDocument/2006/relationships/externalLinkPath" Target="/Users/m.vako/AppData/Local/Microsoft/Windows/INetCache/Content.Outlook/YS3QEHTY/2023-Rezultatet-e-DAM-per-mbulimin-e-humbjev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.vako\Desktop\2023\Prokurimi%20Humbjeve%202023\PUBLIKIME\2023-Rezultatet-e-DAM-per-mbulimin-e-humbjeve.xlsx" TargetMode="External"/><Relationship Id="rId1" Type="http://schemas.openxmlformats.org/officeDocument/2006/relationships/externalLinkPath" Target="2023-Rezultatet-e-DAM-per-mbulimin-e-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ll"/>
    </sheetNames>
    <sheetDataSet>
      <sheetData sheetId="0">
        <row r="4">
          <cell r="W4">
            <v>590</v>
          </cell>
          <cell r="X4">
            <v>600</v>
          </cell>
          <cell r="Y4">
            <v>600</v>
          </cell>
          <cell r="Z4">
            <v>585</v>
          </cell>
          <cell r="AA4">
            <v>580</v>
          </cell>
          <cell r="AB4">
            <v>585</v>
          </cell>
          <cell r="AC4">
            <v>585</v>
          </cell>
          <cell r="AD4">
            <v>605</v>
          </cell>
          <cell r="AE4">
            <v>635</v>
          </cell>
        </row>
        <row r="8">
          <cell r="W8">
            <v>126.56083333333333</v>
          </cell>
          <cell r="X8">
            <v>123.35875</v>
          </cell>
          <cell r="Y8">
            <v>108.61624999999999</v>
          </cell>
          <cell r="Z8">
            <v>102.48999999999997</v>
          </cell>
          <cell r="AA8">
            <v>116.10708333333334</v>
          </cell>
          <cell r="AB8">
            <v>119.39208333333335</v>
          </cell>
          <cell r="AC8">
            <v>123.76541666666664</v>
          </cell>
          <cell r="AD8">
            <v>129.87708333333333</v>
          </cell>
          <cell r="AE8">
            <v>116.69541666666667</v>
          </cell>
        </row>
        <row r="12">
          <cell r="AE12">
            <v>75035.780000000013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"/>
      <sheetName val="Maj"/>
      <sheetName val="Qershor"/>
      <sheetName val="Korrik"/>
    </sheetNames>
    <sheetDataSet>
      <sheetData sheetId="0" refreshError="1"/>
      <sheetData sheetId="1" refreshError="1">
        <row r="4">
          <cell r="D4">
            <v>675</v>
          </cell>
          <cell r="E4">
            <v>875</v>
          </cell>
          <cell r="G4">
            <v>740</v>
          </cell>
          <cell r="H4">
            <v>735</v>
          </cell>
          <cell r="I4">
            <v>695</v>
          </cell>
          <cell r="J4">
            <v>620</v>
          </cell>
          <cell r="K4">
            <v>725</v>
          </cell>
          <cell r="L4">
            <v>750</v>
          </cell>
          <cell r="M4">
            <v>765</v>
          </cell>
          <cell r="N4">
            <v>790</v>
          </cell>
          <cell r="O4">
            <v>844</v>
          </cell>
          <cell r="P4">
            <v>830</v>
          </cell>
          <cell r="S4">
            <v>725</v>
          </cell>
          <cell r="T4">
            <v>725</v>
          </cell>
          <cell r="U4">
            <v>710</v>
          </cell>
          <cell r="V4">
            <v>705</v>
          </cell>
          <cell r="W4">
            <v>710</v>
          </cell>
          <cell r="X4">
            <v>900</v>
          </cell>
          <cell r="Y4">
            <v>900</v>
          </cell>
          <cell r="Z4">
            <v>905</v>
          </cell>
          <cell r="AA4">
            <v>725</v>
          </cell>
          <cell r="AB4">
            <v>725</v>
          </cell>
          <cell r="AC4">
            <v>700</v>
          </cell>
          <cell r="AD4">
            <v>655</v>
          </cell>
          <cell r="AE4">
            <v>655</v>
          </cell>
          <cell r="AF4">
            <v>655</v>
          </cell>
          <cell r="AG4">
            <v>655</v>
          </cell>
          <cell r="AH4">
            <v>480</v>
          </cell>
        </row>
        <row r="8">
          <cell r="D8">
            <v>87.295000000000002</v>
          </cell>
          <cell r="E8">
            <v>92.197916666666671</v>
          </cell>
          <cell r="G8">
            <v>95.138333333333335</v>
          </cell>
          <cell r="H8">
            <v>93.694583333333355</v>
          </cell>
          <cell r="I8">
            <v>88.557500000000005</v>
          </cell>
          <cell r="J8">
            <v>83.56</v>
          </cell>
          <cell r="K8">
            <v>101.93208333333335</v>
          </cell>
          <cell r="L8">
            <v>102.65708333333333</v>
          </cell>
          <cell r="M8">
            <v>104.95291666666668</v>
          </cell>
          <cell r="N8">
            <v>101.17083333333333</v>
          </cell>
          <cell r="O8">
            <v>100.53291666666667</v>
          </cell>
          <cell r="P8">
            <v>91.429166666666674</v>
          </cell>
          <cell r="S8">
            <v>117.16333333333336</v>
          </cell>
          <cell r="T8">
            <v>119.48416666666668</v>
          </cell>
          <cell r="U8">
            <v>119.89125</v>
          </cell>
          <cell r="V8">
            <v>117.71249999999998</v>
          </cell>
          <cell r="W8">
            <v>87.811249999999987</v>
          </cell>
          <cell r="X8">
            <v>71.158333333333346</v>
          </cell>
          <cell r="Y8">
            <v>90.955833333333331</v>
          </cell>
          <cell r="Z8">
            <v>97.994166666666672</v>
          </cell>
          <cell r="AA8">
            <v>96.142499999999998</v>
          </cell>
          <cell r="AB8">
            <v>95.37</v>
          </cell>
          <cell r="AC8">
            <v>96.295416666666668</v>
          </cell>
          <cell r="AD8">
            <v>70.999583333333334</v>
          </cell>
          <cell r="AE8">
            <v>58.375416666666666</v>
          </cell>
          <cell r="AF8">
            <v>74.522083333333356</v>
          </cell>
          <cell r="AG8">
            <v>63.458333333333336</v>
          </cell>
          <cell r="AH8">
            <v>72.475000000000009</v>
          </cell>
        </row>
        <row r="12">
          <cell r="D12">
            <v>59311.91</v>
          </cell>
          <cell r="E12">
            <v>81073.139999999985</v>
          </cell>
          <cell r="G12">
            <v>70861.590000000011</v>
          </cell>
          <cell r="H12">
            <v>69419.809999999983</v>
          </cell>
          <cell r="I12">
            <v>62045.680000000022</v>
          </cell>
          <cell r="J12">
            <v>52299.529999999984</v>
          </cell>
          <cell r="K12">
            <v>75300.060000000012</v>
          </cell>
          <cell r="L12">
            <v>78117.31</v>
          </cell>
          <cell r="M12">
            <v>80761.41</v>
          </cell>
          <cell r="N12">
            <v>80287.160000000018</v>
          </cell>
          <cell r="O12">
            <v>85730.910000000018</v>
          </cell>
          <cell r="P12">
            <v>76658.25</v>
          </cell>
          <cell r="S12">
            <v>86824.920000000013</v>
          </cell>
          <cell r="T12">
            <v>88393.359999999986</v>
          </cell>
          <cell r="U12">
            <v>86255.72</v>
          </cell>
          <cell r="V12">
            <v>84093.169999999969</v>
          </cell>
          <cell r="W12">
            <v>63588.589999999982</v>
          </cell>
          <cell r="X12">
            <v>64419.13</v>
          </cell>
          <cell r="Y12">
            <v>83253.600000000006</v>
          </cell>
          <cell r="Z12">
            <v>90101.43</v>
          </cell>
          <cell r="AA12">
            <v>70743.429999999993</v>
          </cell>
          <cell r="AB12">
            <v>69997.52</v>
          </cell>
          <cell r="AC12">
            <v>68553.180000000008</v>
          </cell>
          <cell r="AD12">
            <v>46946.819999999992</v>
          </cell>
          <cell r="AE12">
            <v>38605.85</v>
          </cell>
          <cell r="AF12">
            <v>49984.4</v>
          </cell>
          <cell r="AG12">
            <v>42842</v>
          </cell>
          <cell r="AH12">
            <v>35746.5</v>
          </cell>
        </row>
      </sheetData>
      <sheetData sheetId="2" refreshError="1">
        <row r="4">
          <cell r="D4">
            <v>540</v>
          </cell>
          <cell r="E4">
            <v>600</v>
          </cell>
          <cell r="F4">
            <v>610</v>
          </cell>
          <cell r="G4">
            <v>490</v>
          </cell>
          <cell r="H4">
            <v>440</v>
          </cell>
          <cell r="I4">
            <v>440</v>
          </cell>
          <cell r="J4">
            <v>445</v>
          </cell>
          <cell r="K4">
            <v>445</v>
          </cell>
          <cell r="L4">
            <v>445</v>
          </cell>
          <cell r="M4">
            <v>435</v>
          </cell>
          <cell r="N4">
            <v>450</v>
          </cell>
          <cell r="O4">
            <v>460</v>
          </cell>
          <cell r="P4">
            <v>465</v>
          </cell>
          <cell r="Q4">
            <v>470</v>
          </cell>
          <cell r="R4">
            <v>475</v>
          </cell>
          <cell r="S4">
            <v>475</v>
          </cell>
          <cell r="T4">
            <v>550</v>
          </cell>
          <cell r="U4">
            <v>575</v>
          </cell>
          <cell r="V4">
            <v>640</v>
          </cell>
          <cell r="W4">
            <v>665</v>
          </cell>
          <cell r="X4">
            <v>670</v>
          </cell>
          <cell r="Y4">
            <v>615</v>
          </cell>
          <cell r="Z4">
            <v>585</v>
          </cell>
          <cell r="AA4">
            <v>595</v>
          </cell>
          <cell r="AB4">
            <v>620</v>
          </cell>
          <cell r="AC4">
            <v>575</v>
          </cell>
          <cell r="AD4">
            <v>565</v>
          </cell>
          <cell r="AE4">
            <v>565</v>
          </cell>
          <cell r="AF4">
            <v>445</v>
          </cell>
          <cell r="AG4">
            <v>425</v>
          </cell>
          <cell r="AH4">
            <v>0</v>
          </cell>
        </row>
        <row r="8">
          <cell r="D8">
            <v>63.256666666666682</v>
          </cell>
          <cell r="E8">
            <v>74.53625000000001</v>
          </cell>
          <cell r="F8">
            <v>67.580416666666665</v>
          </cell>
          <cell r="G8">
            <v>57.050833333333344</v>
          </cell>
          <cell r="H8">
            <v>78.593333333333334</v>
          </cell>
          <cell r="I8">
            <v>85.922916666666666</v>
          </cell>
          <cell r="J8">
            <v>101.29208333333337</v>
          </cell>
          <cell r="K8">
            <v>95.28125</v>
          </cell>
          <cell r="L8">
            <v>93.270833333333357</v>
          </cell>
          <cell r="M8">
            <v>65.90291666666667</v>
          </cell>
          <cell r="N8">
            <v>64.078333333333333</v>
          </cell>
          <cell r="O8">
            <v>89.450416666666669</v>
          </cell>
          <cell r="P8">
            <v>94.275416666666672</v>
          </cell>
          <cell r="Q8">
            <v>99.845833333333317</v>
          </cell>
          <cell r="R8">
            <v>116.95624999999997</v>
          </cell>
          <cell r="S8">
            <v>93.964999999999989</v>
          </cell>
          <cell r="T8">
            <v>89.176666666666677</v>
          </cell>
          <cell r="U8">
            <v>83.316250000000011</v>
          </cell>
          <cell r="V8">
            <v>123.04125000000001</v>
          </cell>
          <cell r="W8">
            <v>115.52624999999999</v>
          </cell>
          <cell r="X8">
            <v>108.58833333333332</v>
          </cell>
          <cell r="Y8">
            <v>104.68625000000002</v>
          </cell>
          <cell r="Z8">
            <v>121.70833333333333</v>
          </cell>
          <cell r="AA8">
            <v>92.547916666666652</v>
          </cell>
          <cell r="AB8">
            <v>83.277083333333323</v>
          </cell>
          <cell r="AC8">
            <v>117.41708333333332</v>
          </cell>
          <cell r="AD8">
            <v>105.37625000000001</v>
          </cell>
          <cell r="AE8">
            <v>93.994583333333352</v>
          </cell>
          <cell r="AF8">
            <v>120.36250000000001</v>
          </cell>
          <cell r="AG8">
            <v>105.67666666666666</v>
          </cell>
          <cell r="AH8"/>
        </row>
        <row r="12">
          <cell r="D12">
            <v>34875.040000000001</v>
          </cell>
          <cell r="E12">
            <v>45777.919999999998</v>
          </cell>
          <cell r="F12">
            <v>42112.75</v>
          </cell>
          <cell r="G12">
            <v>28742.340000000004</v>
          </cell>
          <cell r="H12">
            <v>35561.760000000002</v>
          </cell>
          <cell r="I12">
            <v>38688.410000000003</v>
          </cell>
          <cell r="J12">
            <v>46311.420000000013</v>
          </cell>
          <cell r="K12">
            <v>43516.77</v>
          </cell>
          <cell r="L12">
            <v>41682.720000000001</v>
          </cell>
          <cell r="M12">
            <v>28366.910000000003</v>
          </cell>
          <cell r="N12">
            <v>28619.320000000007</v>
          </cell>
          <cell r="O12">
            <v>41727.17</v>
          </cell>
          <cell r="P12">
            <v>44363.4</v>
          </cell>
          <cell r="Q12">
            <v>47020.32</v>
          </cell>
          <cell r="R12">
            <v>55578.32</v>
          </cell>
          <cell r="S12">
            <v>44777.73</v>
          </cell>
          <cell r="T12">
            <v>49552.31</v>
          </cell>
          <cell r="U12">
            <v>48610.36</v>
          </cell>
          <cell r="V12">
            <v>79119.92</v>
          </cell>
          <cell r="W12">
            <v>77146.76999999999</v>
          </cell>
          <cell r="X12">
            <v>73433.860000000015</v>
          </cell>
          <cell r="Y12">
            <v>64467.41</v>
          </cell>
          <cell r="Z12">
            <v>71707.399999999994</v>
          </cell>
          <cell r="AA12">
            <v>55469.56</v>
          </cell>
          <cell r="AB12">
            <v>51435.979999999989</v>
          </cell>
          <cell r="AC12">
            <v>68824.28</v>
          </cell>
          <cell r="AD12">
            <v>60235.78</v>
          </cell>
          <cell r="AE12">
            <v>53403.029999999992</v>
          </cell>
          <cell r="AF12">
            <v>53796</v>
          </cell>
          <cell r="AG12">
            <v>45202.869999999995</v>
          </cell>
          <cell r="AH12">
            <v>0</v>
          </cell>
        </row>
      </sheetData>
      <sheetData sheetId="3" refreshError="1">
        <row r="4">
          <cell r="D4">
            <v>420</v>
          </cell>
          <cell r="E4">
            <v>420</v>
          </cell>
          <cell r="F4">
            <v>415</v>
          </cell>
          <cell r="G4">
            <v>415</v>
          </cell>
          <cell r="H4">
            <v>400</v>
          </cell>
          <cell r="I4">
            <v>450</v>
          </cell>
          <cell r="J4">
            <v>470</v>
          </cell>
          <cell r="K4">
            <v>425</v>
          </cell>
          <cell r="L4">
            <v>415</v>
          </cell>
          <cell r="M4">
            <v>420</v>
          </cell>
          <cell r="N4">
            <v>410</v>
          </cell>
          <cell r="O4">
            <v>415</v>
          </cell>
          <cell r="P4">
            <v>435</v>
          </cell>
          <cell r="Q4">
            <v>475</v>
          </cell>
          <cell r="R4">
            <v>495</v>
          </cell>
          <cell r="S4">
            <v>490</v>
          </cell>
          <cell r="T4">
            <v>505</v>
          </cell>
          <cell r="U4">
            <v>495</v>
          </cell>
          <cell r="V4">
            <v>490</v>
          </cell>
          <cell r="W4">
            <v>500</v>
          </cell>
          <cell r="X4">
            <v>510</v>
          </cell>
          <cell r="Y4">
            <v>510</v>
          </cell>
          <cell r="Z4">
            <v>550</v>
          </cell>
          <cell r="AA4">
            <v>530</v>
          </cell>
          <cell r="AB4">
            <v>550</v>
          </cell>
          <cell r="AC4">
            <v>570</v>
          </cell>
          <cell r="AD4">
            <v>575</v>
          </cell>
          <cell r="AE4">
            <v>630</v>
          </cell>
          <cell r="AF4">
            <v>600</v>
          </cell>
        </row>
        <row r="8">
          <cell r="D8">
            <v>90.951666666666668</v>
          </cell>
          <cell r="E8">
            <v>76.579583333333346</v>
          </cell>
          <cell r="F8">
            <v>98.969583333333318</v>
          </cell>
          <cell r="G8">
            <v>102.39916666666666</v>
          </cell>
          <cell r="H8">
            <v>102.26958333333333</v>
          </cell>
          <cell r="I8">
            <v>110.98458333333336</v>
          </cell>
          <cell r="J8">
            <v>109.11333333333336</v>
          </cell>
          <cell r="K8">
            <v>77.502500000000012</v>
          </cell>
          <cell r="L8">
            <v>75.126250000000013</v>
          </cell>
          <cell r="M8">
            <v>110.24374999999999</v>
          </cell>
          <cell r="N8">
            <v>112.435</v>
          </cell>
          <cell r="O8">
            <v>119.63916666666667</v>
          </cell>
          <cell r="P8">
            <v>121.34958333333333</v>
          </cell>
          <cell r="Q8">
            <v>120.86541666666666</v>
          </cell>
          <cell r="R8">
            <v>97.758750000000006</v>
          </cell>
          <cell r="S8">
            <v>76.332499999999996</v>
          </cell>
          <cell r="T8">
            <v>114.09166666666665</v>
          </cell>
          <cell r="U8">
            <v>117.74916666666668</v>
          </cell>
          <cell r="V8">
            <v>120.46958333333333</v>
          </cell>
          <cell r="W8">
            <v>141.47</v>
          </cell>
          <cell r="X8">
            <v>121.9</v>
          </cell>
          <cell r="Y8">
            <v>98.91</v>
          </cell>
          <cell r="Z8">
            <v>87.15</v>
          </cell>
          <cell r="AA8">
            <v>113.74</v>
          </cell>
          <cell r="AB8">
            <v>120.91</v>
          </cell>
          <cell r="AC8">
            <v>107.04</v>
          </cell>
          <cell r="AD8">
            <v>103.69</v>
          </cell>
          <cell r="AE8">
            <v>103.99</v>
          </cell>
          <cell r="AF8">
            <v>134.57249999999999</v>
          </cell>
          <cell r="AI8">
            <v>106.48977011494252</v>
          </cell>
        </row>
        <row r="12">
          <cell r="D12">
            <v>38060.299999999996</v>
          </cell>
          <cell r="E12">
            <v>32585.799999999996</v>
          </cell>
          <cell r="F12">
            <v>42411.26</v>
          </cell>
          <cell r="G12">
            <v>43756.09</v>
          </cell>
          <cell r="H12">
            <v>42069.59</v>
          </cell>
          <cell r="I12">
            <v>51421.899999999994</v>
          </cell>
          <cell r="J12">
            <v>52581</v>
          </cell>
          <cell r="K12">
            <v>33284.699999999997</v>
          </cell>
          <cell r="L12">
            <v>31896.31</v>
          </cell>
          <cell r="M12">
            <v>47347.08</v>
          </cell>
          <cell r="N12">
            <v>46892.55999999999</v>
          </cell>
          <cell r="O12">
            <v>50972.379999999983</v>
          </cell>
          <cell r="P12">
            <v>53993.64</v>
          </cell>
          <cell r="Q12">
            <v>58671.750000000007</v>
          </cell>
          <cell r="R12">
            <v>48484.570000000007</v>
          </cell>
          <cell r="S12">
            <v>39162.519999999997</v>
          </cell>
          <cell r="T12">
            <v>60275.93</v>
          </cell>
          <cell r="U12">
            <v>60509.61</v>
          </cell>
          <cell r="V12">
            <v>60980.040000000008</v>
          </cell>
          <cell r="W12">
            <v>75015.26999999999</v>
          </cell>
          <cell r="X12">
            <v>64381.679999999993</v>
          </cell>
          <cell r="Y12">
            <v>51924.71</v>
          </cell>
          <cell r="Z12">
            <v>50191.55</v>
          </cell>
          <cell r="AA12">
            <v>62618.67</v>
          </cell>
          <cell r="AB12">
            <v>69635.570000000007</v>
          </cell>
          <cell r="AC12">
            <v>62705.360000000008</v>
          </cell>
          <cell r="AD12">
            <v>61026.87</v>
          </cell>
          <cell r="AE12">
            <v>66996.83</v>
          </cell>
          <cell r="AF12">
            <v>85096.37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ll"/>
      <sheetName val="Maj"/>
      <sheetName val="Qershor"/>
      <sheetName val="Korrik"/>
      <sheetName val="Gusht"/>
      <sheetName val="Shtator"/>
      <sheetName val="Tetor"/>
    </sheetNames>
    <sheetDataSet>
      <sheetData sheetId="0"/>
      <sheetData sheetId="1"/>
      <sheetData sheetId="2"/>
      <sheetData sheetId="3">
        <row r="4">
          <cell r="AG4">
            <v>485</v>
          </cell>
          <cell r="AH4">
            <v>505</v>
          </cell>
        </row>
        <row r="8">
          <cell r="AG8">
            <v>81.579583333333332</v>
          </cell>
          <cell r="AH8">
            <v>100.69499999999999</v>
          </cell>
        </row>
        <row r="12">
          <cell r="AG12">
            <v>40848.560000000005</v>
          </cell>
          <cell r="AH12">
            <v>52524.639999999999</v>
          </cell>
        </row>
      </sheetData>
      <sheetData sheetId="4">
        <row r="4">
          <cell r="D4">
            <v>440</v>
          </cell>
          <cell r="E4">
            <v>455</v>
          </cell>
          <cell r="F4">
            <v>520</v>
          </cell>
          <cell r="G4">
            <v>565</v>
          </cell>
          <cell r="H4">
            <v>590</v>
          </cell>
          <cell r="I4">
            <v>595</v>
          </cell>
          <cell r="J4">
            <v>590</v>
          </cell>
          <cell r="K4">
            <v>595</v>
          </cell>
          <cell r="L4">
            <v>570</v>
          </cell>
          <cell r="M4">
            <v>500</v>
          </cell>
          <cell r="N4">
            <v>485</v>
          </cell>
          <cell r="O4">
            <v>480</v>
          </cell>
          <cell r="P4">
            <v>450</v>
          </cell>
          <cell r="Q4">
            <v>465</v>
          </cell>
          <cell r="R4">
            <v>410</v>
          </cell>
          <cell r="S4">
            <v>395</v>
          </cell>
          <cell r="T4">
            <v>405</v>
          </cell>
          <cell r="U4">
            <v>425</v>
          </cell>
          <cell r="V4">
            <v>450</v>
          </cell>
          <cell r="W4">
            <v>464</v>
          </cell>
          <cell r="X4">
            <v>469</v>
          </cell>
          <cell r="Y4">
            <v>458</v>
          </cell>
          <cell r="Z4">
            <v>497</v>
          </cell>
          <cell r="AA4">
            <v>475</v>
          </cell>
          <cell r="AB4">
            <v>524</v>
          </cell>
          <cell r="AC4">
            <v>537</v>
          </cell>
          <cell r="AD4">
            <v>527</v>
          </cell>
          <cell r="AE4">
            <v>533</v>
          </cell>
          <cell r="AF4">
            <v>509</v>
          </cell>
          <cell r="AG4">
            <v>525</v>
          </cell>
          <cell r="AH4">
            <v>573</v>
          </cell>
        </row>
        <row r="8">
          <cell r="D8">
            <v>100.64583333333333</v>
          </cell>
          <cell r="E8">
            <v>95.12541666666668</v>
          </cell>
          <cell r="F8">
            <v>90.912083333333342</v>
          </cell>
          <cell r="G8">
            <v>94.40333333333335</v>
          </cell>
          <cell r="H8">
            <v>87.546250000000001</v>
          </cell>
          <cell r="I8">
            <v>70.13000000000001</v>
          </cell>
          <cell r="J8">
            <v>70.843333333333334</v>
          </cell>
          <cell r="K8">
            <v>68.053750000000008</v>
          </cell>
          <cell r="L8">
            <v>77.78458333333333</v>
          </cell>
          <cell r="M8">
            <v>84.712083333333325</v>
          </cell>
          <cell r="N8">
            <v>86.274583333333325</v>
          </cell>
          <cell r="O8">
            <v>79.325416666666669</v>
          </cell>
          <cell r="P8">
            <v>65.214999999999989</v>
          </cell>
          <cell r="Q8">
            <v>72.913750000000007</v>
          </cell>
          <cell r="R8">
            <v>89.210000000000022</v>
          </cell>
          <cell r="S8">
            <v>89.201250000000002</v>
          </cell>
          <cell r="T8">
            <v>95.561666666666653</v>
          </cell>
          <cell r="U8">
            <v>100.21333333333332</v>
          </cell>
          <cell r="V8">
            <v>79.362499999999997</v>
          </cell>
          <cell r="W8">
            <v>71.426666666666691</v>
          </cell>
          <cell r="X8">
            <v>106.17333333333333</v>
          </cell>
          <cell r="Y8">
            <v>112.72250000000001</v>
          </cell>
          <cell r="Z8">
            <v>133.78041666666667</v>
          </cell>
          <cell r="AA8">
            <v>133.37583333333333</v>
          </cell>
          <cell r="AB8">
            <v>148.78291666666664</v>
          </cell>
          <cell r="AC8">
            <v>103.23999999999997</v>
          </cell>
          <cell r="AD8">
            <v>105.07916666666667</v>
          </cell>
          <cell r="AE8">
            <v>126.77166666666666</v>
          </cell>
          <cell r="AF8">
            <v>134.55249999999998</v>
          </cell>
          <cell r="AG8">
            <v>109.24291666666666</v>
          </cell>
          <cell r="AH8">
            <v>121.40291666666666</v>
          </cell>
        </row>
        <row r="12">
          <cell r="D12">
            <v>45838.280000000006</v>
          </cell>
          <cell r="E12">
            <v>44930.19000000001</v>
          </cell>
          <cell r="F12">
            <v>47869.61</v>
          </cell>
          <cell r="G12">
            <v>54279.790000000008</v>
          </cell>
          <cell r="H12">
            <v>52927.219999999994</v>
          </cell>
          <cell r="I12">
            <v>42891.49</v>
          </cell>
          <cell r="J12">
            <v>44910.170000000006</v>
          </cell>
          <cell r="K12">
            <v>43551.59</v>
          </cell>
          <cell r="L12">
            <v>46249.120000000003</v>
          </cell>
          <cell r="M12">
            <v>43054.44</v>
          </cell>
          <cell r="N12">
            <v>41959.360000000001</v>
          </cell>
          <cell r="O12">
            <v>38313.740000000005</v>
          </cell>
          <cell r="P12">
            <v>29945.519999999997</v>
          </cell>
          <cell r="Q12">
            <v>35070.899999999994</v>
          </cell>
          <cell r="R12">
            <v>37273.599999999999</v>
          </cell>
          <cell r="S12">
            <v>35846.31</v>
          </cell>
          <cell r="T12">
            <v>39664.610000000008</v>
          </cell>
          <cell r="U12">
            <v>43245.720000000008</v>
          </cell>
          <cell r="V12">
            <v>35834.69</v>
          </cell>
          <cell r="W12">
            <v>33448.44</v>
          </cell>
          <cell r="X12">
            <v>51947.290000000008</v>
          </cell>
          <cell r="Y12">
            <v>53496.579999999994</v>
          </cell>
          <cell r="Z12">
            <v>69453.12000000001</v>
          </cell>
          <cell r="AA12">
            <v>67201.350000000006</v>
          </cell>
          <cell r="AB12">
            <v>81612.690000000017</v>
          </cell>
          <cell r="AC12">
            <v>54821.700000000004</v>
          </cell>
          <cell r="AD12">
            <v>56033.740000000005</v>
          </cell>
          <cell r="AE12">
            <v>71941.600000000006</v>
          </cell>
          <cell r="AF12">
            <v>71516.150000000009</v>
          </cell>
          <cell r="AG12">
            <v>57327.25</v>
          </cell>
          <cell r="AH12">
            <v>73226.27</v>
          </cell>
        </row>
      </sheetData>
      <sheetData sheetId="5">
        <row r="4">
          <cell r="D4">
            <v>501</v>
          </cell>
          <cell r="E4">
            <v>480</v>
          </cell>
          <cell r="F4">
            <v>485</v>
          </cell>
          <cell r="G4">
            <v>475</v>
          </cell>
          <cell r="H4">
            <v>460</v>
          </cell>
          <cell r="I4">
            <v>465</v>
          </cell>
          <cell r="J4">
            <v>430</v>
          </cell>
          <cell r="K4">
            <v>395</v>
          </cell>
          <cell r="L4">
            <v>395</v>
          </cell>
          <cell r="M4">
            <v>410</v>
          </cell>
          <cell r="N4">
            <v>415</v>
          </cell>
          <cell r="O4">
            <v>440</v>
          </cell>
          <cell r="P4">
            <v>505</v>
          </cell>
          <cell r="Q4">
            <v>480</v>
          </cell>
          <cell r="R4">
            <v>515</v>
          </cell>
          <cell r="S4">
            <v>475</v>
          </cell>
          <cell r="T4">
            <v>455</v>
          </cell>
          <cell r="U4">
            <v>420</v>
          </cell>
          <cell r="V4">
            <v>395</v>
          </cell>
          <cell r="W4">
            <v>390</v>
          </cell>
          <cell r="X4">
            <v>400</v>
          </cell>
          <cell r="Y4">
            <v>390</v>
          </cell>
          <cell r="Z4">
            <v>390</v>
          </cell>
          <cell r="AA4">
            <v>395</v>
          </cell>
          <cell r="AB4">
            <v>405</v>
          </cell>
          <cell r="AC4">
            <v>405</v>
          </cell>
          <cell r="AD4">
            <v>420</v>
          </cell>
          <cell r="AE4">
            <v>415</v>
          </cell>
          <cell r="AF4">
            <v>420</v>
          </cell>
          <cell r="AG4">
            <v>360</v>
          </cell>
          <cell r="AH4">
            <v>0</v>
          </cell>
        </row>
        <row r="8">
          <cell r="D8">
            <v>125.07458333333331</v>
          </cell>
          <cell r="E8">
            <v>107.69083333333329</v>
          </cell>
          <cell r="F8">
            <v>100.60249999999998</v>
          </cell>
          <cell r="G8">
            <v>112.92</v>
          </cell>
          <cell r="H8">
            <v>98.859583333333319</v>
          </cell>
          <cell r="I8">
            <v>121.03958333333334</v>
          </cell>
          <cell r="J8">
            <v>99.995416666666642</v>
          </cell>
          <cell r="K8">
            <v>92.326250000000002</v>
          </cell>
          <cell r="L8">
            <v>89.737500000000011</v>
          </cell>
          <cell r="M8">
            <v>75.716666666666669</v>
          </cell>
          <cell r="N8">
            <v>91.845000000000013</v>
          </cell>
          <cell r="O8">
            <v>119.30374999999999</v>
          </cell>
          <cell r="P8">
            <v>120.60458333333334</v>
          </cell>
          <cell r="Q8">
            <v>124.73833333333333</v>
          </cell>
          <cell r="R8">
            <v>116.37874999999997</v>
          </cell>
          <cell r="S8">
            <v>88.400416666666672</v>
          </cell>
          <cell r="T8">
            <v>77.03458333333333</v>
          </cell>
          <cell r="U8">
            <v>98.603333333333339</v>
          </cell>
          <cell r="V8">
            <v>106.05874999999999</v>
          </cell>
          <cell r="W8">
            <v>95.067916666666676</v>
          </cell>
          <cell r="X8">
            <v>103.84958333333333</v>
          </cell>
          <cell r="Y8">
            <v>104.83833333333332</v>
          </cell>
          <cell r="Z8">
            <v>95.751666666666665</v>
          </cell>
          <cell r="AA8">
            <v>80.743333333333339</v>
          </cell>
          <cell r="AB8">
            <v>102.57124999999998</v>
          </cell>
          <cell r="AC8">
            <v>126.9875</v>
          </cell>
          <cell r="AD8">
            <v>122.67458333333332</v>
          </cell>
          <cell r="AE8">
            <v>112.58083333333333</v>
          </cell>
          <cell r="AF8">
            <v>107.36708333333335</v>
          </cell>
          <cell r="AG8">
            <v>95.957499999999996</v>
          </cell>
          <cell r="AH8" t="e">
            <v>#DIV/0!</v>
          </cell>
        </row>
        <row r="12">
          <cell r="D12">
            <v>66483.259999999995</v>
          </cell>
          <cell r="E12">
            <v>53304.12999999999</v>
          </cell>
          <cell r="F12">
            <v>52995.579999999994</v>
          </cell>
          <cell r="G12">
            <v>56498.17</v>
          </cell>
          <cell r="H12">
            <v>46205.009999999987</v>
          </cell>
          <cell r="I12">
            <v>58409.469999999994</v>
          </cell>
          <cell r="J12">
            <v>43525.39</v>
          </cell>
          <cell r="K12">
            <v>36767.49</v>
          </cell>
          <cell r="L12">
            <v>34757.160000000003</v>
          </cell>
          <cell r="M12">
            <v>30249.570000000003</v>
          </cell>
          <cell r="N12">
            <v>37817.869999999988</v>
          </cell>
          <cell r="O12">
            <v>53230.15</v>
          </cell>
          <cell r="P12">
            <v>61521.860000000015</v>
          </cell>
          <cell r="Q12">
            <v>61397.450000000004</v>
          </cell>
          <cell r="R12">
            <v>59043.78</v>
          </cell>
          <cell r="S12">
            <v>41574.079999999994</v>
          </cell>
          <cell r="T12">
            <v>34867.169999999991</v>
          </cell>
          <cell r="U12">
            <v>41853.469999999994</v>
          </cell>
          <cell r="V12">
            <v>43452.01</v>
          </cell>
          <cell r="W12">
            <v>38262.559999999998</v>
          </cell>
          <cell r="X12">
            <v>42148.76</v>
          </cell>
          <cell r="Y12">
            <v>42225</v>
          </cell>
          <cell r="Z12">
            <v>37595.08</v>
          </cell>
          <cell r="AA12">
            <v>32083.350000000002</v>
          </cell>
          <cell r="AB12">
            <v>43009.46</v>
          </cell>
          <cell r="AC12">
            <v>53348.85</v>
          </cell>
          <cell r="AD12">
            <v>52360.850000000006</v>
          </cell>
          <cell r="AE12">
            <v>48121.729999999989</v>
          </cell>
          <cell r="AF12">
            <v>45900.38</v>
          </cell>
          <cell r="AG12">
            <v>34763.929999999993</v>
          </cell>
          <cell r="AH12">
            <v>0</v>
          </cell>
        </row>
      </sheetData>
      <sheetData sheetId="6">
        <row r="4">
          <cell r="D4">
            <v>395</v>
          </cell>
          <cell r="E4">
            <v>400</v>
          </cell>
          <cell r="F4">
            <v>370</v>
          </cell>
          <cell r="G4">
            <v>365</v>
          </cell>
          <cell r="H4">
            <v>370</v>
          </cell>
          <cell r="I4">
            <v>370</v>
          </cell>
          <cell r="J4">
            <v>360</v>
          </cell>
          <cell r="K4">
            <v>350</v>
          </cell>
          <cell r="L4">
            <v>360</v>
          </cell>
          <cell r="M4">
            <v>365</v>
          </cell>
          <cell r="N4">
            <v>375</v>
          </cell>
          <cell r="O4">
            <v>355</v>
          </cell>
          <cell r="P4">
            <v>355</v>
          </cell>
          <cell r="Q4">
            <v>350</v>
          </cell>
          <cell r="R4">
            <v>360</v>
          </cell>
          <cell r="S4">
            <v>365</v>
          </cell>
          <cell r="T4">
            <v>385</v>
          </cell>
          <cell r="U4">
            <v>400</v>
          </cell>
          <cell r="V4">
            <v>370</v>
          </cell>
          <cell r="W4">
            <v>370</v>
          </cell>
          <cell r="X4">
            <v>370</v>
          </cell>
          <cell r="Y4">
            <v>360</v>
          </cell>
          <cell r="Z4">
            <v>365</v>
          </cell>
          <cell r="AA4">
            <v>360</v>
          </cell>
          <cell r="AB4">
            <v>360</v>
          </cell>
          <cell r="AC4">
            <v>355</v>
          </cell>
          <cell r="AD4">
            <v>350</v>
          </cell>
          <cell r="AE4">
            <v>345</v>
          </cell>
          <cell r="AF4">
            <v>360</v>
          </cell>
          <cell r="AG4">
            <v>350</v>
          </cell>
          <cell r="AH4">
            <v>400</v>
          </cell>
        </row>
        <row r="8">
          <cell r="D8">
            <v>88.094999999999985</v>
          </cell>
          <cell r="E8">
            <v>110.60833333333333</v>
          </cell>
          <cell r="F8">
            <v>106.31291666666665</v>
          </cell>
          <cell r="G8">
            <v>86.803333333333327</v>
          </cell>
          <cell r="H8">
            <v>92.845416666666651</v>
          </cell>
          <cell r="I8">
            <v>97.271250000000009</v>
          </cell>
          <cell r="J8">
            <v>72.65291666666667</v>
          </cell>
          <cell r="K8">
            <v>77.185416666666683</v>
          </cell>
          <cell r="L8">
            <v>112.92750000000002</v>
          </cell>
          <cell r="M8">
            <v>126.19291666666669</v>
          </cell>
          <cell r="N8">
            <v>122.34375000000001</v>
          </cell>
          <cell r="O8">
            <v>133.40166666666664</v>
          </cell>
          <cell r="P8">
            <v>116.86666666666666</v>
          </cell>
          <cell r="Q8">
            <v>110.995</v>
          </cell>
          <cell r="R8">
            <v>98.992916666666659</v>
          </cell>
          <cell r="S8">
            <v>126.29124999999999</v>
          </cell>
          <cell r="T8">
            <v>154.34666666666666</v>
          </cell>
          <cell r="U8">
            <v>128.36875000000001</v>
          </cell>
          <cell r="V8">
            <v>114.13583333333337</v>
          </cell>
          <cell r="W8">
            <v>107.35083333333334</v>
          </cell>
          <cell r="X8">
            <v>82.788749999999993</v>
          </cell>
          <cell r="Y8">
            <v>78.660416666666663</v>
          </cell>
          <cell r="Z8">
            <v>124.44874999999998</v>
          </cell>
          <cell r="AA8">
            <v>128.60375000000002</v>
          </cell>
          <cell r="AB8">
            <v>127.8879166666667</v>
          </cell>
          <cell r="AC8">
            <v>124.56500000000004</v>
          </cell>
          <cell r="AD8">
            <v>119.855</v>
          </cell>
          <cell r="AE8">
            <v>100.05499999999999</v>
          </cell>
          <cell r="AF8">
            <v>78.546400000000006</v>
          </cell>
          <cell r="AG8">
            <v>84.224583333333328</v>
          </cell>
          <cell r="AH8">
            <v>106.46208333333334</v>
          </cell>
        </row>
        <row r="12">
          <cell r="D12">
            <v>34526.230000000003</v>
          </cell>
          <cell r="E12">
            <v>45224.439999999995</v>
          </cell>
          <cell r="F12">
            <v>40927.689999999995</v>
          </cell>
          <cell r="G12">
            <v>33553.360000000001</v>
          </cell>
          <cell r="H12">
            <v>35820.010000000009</v>
          </cell>
          <cell r="I12">
            <v>36346.29</v>
          </cell>
          <cell r="J12">
            <v>25685.460000000003</v>
          </cell>
          <cell r="K12">
            <v>27088.119999999995</v>
          </cell>
          <cell r="L12">
            <v>41668.520000000004</v>
          </cell>
          <cell r="M12">
            <v>47292.98</v>
          </cell>
          <cell r="N12">
            <v>47252.970000000008</v>
          </cell>
          <cell r="O12">
            <v>48373.08</v>
          </cell>
          <cell r="P12">
            <v>42529.120000000003</v>
          </cell>
          <cell r="Q12">
            <v>38184.76</v>
          </cell>
          <cell r="R12">
            <v>35571.39</v>
          </cell>
          <cell r="S12">
            <v>46786.720000000001</v>
          </cell>
          <cell r="T12">
            <v>60790.13</v>
          </cell>
          <cell r="U12">
            <v>52385.639999999992</v>
          </cell>
          <cell r="V12">
            <v>42422.610000000008</v>
          </cell>
          <cell r="W12">
            <v>40034.740000000005</v>
          </cell>
          <cell r="X12">
            <v>32069.950000000004</v>
          </cell>
          <cell r="Y12">
            <v>28629.83</v>
          </cell>
          <cell r="Z12">
            <v>46749.049999999988</v>
          </cell>
          <cell r="AA12">
            <v>47671.82</v>
          </cell>
          <cell r="AB12">
            <v>47498.34</v>
          </cell>
          <cell r="AC12">
            <v>45649.25</v>
          </cell>
          <cell r="AD12">
            <v>43190.679999999993</v>
          </cell>
          <cell r="AE12">
            <v>35762.18</v>
          </cell>
          <cell r="AF12">
            <v>29978.629999999997</v>
          </cell>
          <cell r="AG12">
            <v>29999.949999999993</v>
          </cell>
          <cell r="AH12">
            <v>44108.01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AL90"/>
  <sheetViews>
    <sheetView topLeftCell="I1" workbookViewId="0">
      <selection activeCell="AG12" sqref="AG1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4" width="5.85546875" style="1" bestFit="1" customWidth="1"/>
    <col min="15" max="18" width="10.42578125" style="1" bestFit="1" customWidth="1"/>
    <col min="19" max="20" width="11.140625" style="1" customWidth="1"/>
    <col min="21" max="21" width="10.85546875" style="1" customWidth="1"/>
    <col min="22" max="33" width="10.5703125" style="1" bestFit="1" customWidth="1"/>
    <col min="34" max="34" width="5.8554687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>
        <v>650</v>
      </c>
      <c r="P4" s="7">
        <v>650</v>
      </c>
      <c r="Q4" s="7">
        <v>650</v>
      </c>
      <c r="R4" s="7">
        <v>675</v>
      </c>
      <c r="S4" s="7">
        <v>525</v>
      </c>
      <c r="T4" s="9">
        <v>540</v>
      </c>
      <c r="U4" s="7">
        <v>555</v>
      </c>
      <c r="V4" s="7">
        <v>580</v>
      </c>
      <c r="W4" s="7">
        <f>[1]Prill!$W$4</f>
        <v>590</v>
      </c>
      <c r="X4" s="7">
        <f>[1]Prill!$X$4</f>
        <v>600</v>
      </c>
      <c r="Y4" s="7">
        <f>[1]Prill!$Y$4</f>
        <v>600</v>
      </c>
      <c r="Z4" s="7">
        <f>[1]Prill!$Z$4</f>
        <v>585</v>
      </c>
      <c r="AA4" s="7">
        <f>[1]Prill!$AA$4</f>
        <v>580</v>
      </c>
      <c r="AB4" s="7">
        <f>[1]Prill!$AB$4</f>
        <v>585</v>
      </c>
      <c r="AC4" s="7">
        <f>[1]Prill!$AC$4</f>
        <v>585</v>
      </c>
      <c r="AD4" s="7">
        <f>[1]Prill!$AD$4</f>
        <v>605</v>
      </c>
      <c r="AE4" s="7">
        <f>[1]Prill!$AE$4</f>
        <v>635</v>
      </c>
      <c r="AF4" s="7">
        <v>670</v>
      </c>
      <c r="AG4" s="7">
        <v>665</v>
      </c>
      <c r="AH4" s="7"/>
      <c r="AI4" s="7">
        <f>SUM(D4:AH4)</f>
        <v>11525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>
        <v>130.98500000000004</v>
      </c>
      <c r="P8" s="7">
        <v>114.87500000000001</v>
      </c>
      <c r="Q8" s="7">
        <v>134.47749999999999</v>
      </c>
      <c r="R8" s="7">
        <v>116.88166666666666</v>
      </c>
      <c r="S8" s="7">
        <v>108.31937499999999</v>
      </c>
      <c r="T8" s="7">
        <v>126.53916666666665</v>
      </c>
      <c r="U8" s="7">
        <v>129.04916666666668</v>
      </c>
      <c r="V8" s="7">
        <v>122.94</v>
      </c>
      <c r="W8" s="7">
        <f>[1]Prill!$W$8</f>
        <v>126.56083333333333</v>
      </c>
      <c r="X8" s="7">
        <f>[1]Prill!$X$8</f>
        <v>123.35875</v>
      </c>
      <c r="Y8" s="7">
        <f>[1]Prill!$Y$8</f>
        <v>108.61624999999999</v>
      </c>
      <c r="Z8" s="7">
        <f>[1]Prill!$Z$8</f>
        <v>102.48999999999997</v>
      </c>
      <c r="AA8" s="7">
        <f>[1]Prill!$AA$8</f>
        <v>116.10708333333334</v>
      </c>
      <c r="AB8" s="7">
        <f>[1]Prill!$AB$8</f>
        <v>119.39208333333335</v>
      </c>
      <c r="AC8" s="7">
        <f>[1]Prill!$AC$8</f>
        <v>123.76541666666664</v>
      </c>
      <c r="AD8" s="7">
        <f>[1]Prill!$AD$8</f>
        <v>129.87708333333333</v>
      </c>
      <c r="AE8" s="7">
        <f>[1]Prill!$AE$8</f>
        <v>116.69541666666667</v>
      </c>
      <c r="AF8" s="7">
        <v>110.02374999999996</v>
      </c>
      <c r="AG8" s="7">
        <v>97.182083333333352</v>
      </c>
      <c r="AH8" s="7"/>
      <c r="AI8" s="7">
        <f>AVERAGE(D8:AH8)</f>
        <v>118.84924342105262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>
        <v>86547.8</v>
      </c>
      <c r="P12" s="7">
        <v>75775.400000000009</v>
      </c>
      <c r="Q12" s="7">
        <v>89034.680000000008</v>
      </c>
      <c r="R12" s="7">
        <v>79685.179999999993</v>
      </c>
      <c r="S12" s="7">
        <v>57691.520000000011</v>
      </c>
      <c r="T12" s="7">
        <v>70637.680000000008</v>
      </c>
      <c r="U12" s="7">
        <v>73870.83</v>
      </c>
      <c r="V12" s="7">
        <v>73190.78</v>
      </c>
      <c r="W12" s="7">
        <v>76343.11</v>
      </c>
      <c r="X12" s="7">
        <v>77140.259999999995</v>
      </c>
      <c r="Y12" s="7">
        <v>66371.03</v>
      </c>
      <c r="Z12" s="7">
        <v>61062.19</v>
      </c>
      <c r="AA12" s="7">
        <v>68700.3</v>
      </c>
      <c r="AB12" s="7">
        <v>71210.62000000001</v>
      </c>
      <c r="AC12" s="7">
        <v>73643.450000000012</v>
      </c>
      <c r="AD12" s="7">
        <v>79594.320000000007</v>
      </c>
      <c r="AE12" s="7">
        <f>[1]Prill!$AE$12</f>
        <v>75035.780000000013</v>
      </c>
      <c r="AF12" s="7">
        <v>74370.550000000017</v>
      </c>
      <c r="AG12" s="7">
        <v>65275.7</v>
      </c>
      <c r="AH12" s="7"/>
      <c r="AI12" s="7">
        <f>SUM(D12:AH12)</f>
        <v>1395181.1800000002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4:C4"/>
    <mergeCell ref="B8:C8"/>
    <mergeCell ref="B2:AI2"/>
    <mergeCell ref="B6:AI6"/>
    <mergeCell ref="B10:AI10"/>
  </mergeCells>
  <conditionalFormatting sqref="D4:AI4">
    <cfRule type="cellIs" dxfId="25" priority="1" operator="lessThan">
      <formula>0</formula>
    </cfRule>
    <cfRule type="cellIs" dxfId="24" priority="2" operator="greaterThan">
      <formula>0</formula>
    </cfRule>
  </conditionalFormatting>
  <conditionalFormatting sqref="D8:AI8 D12:AI12">
    <cfRule type="cellIs" dxfId="23" priority="12" operator="lessThan">
      <formula>0</formula>
    </cfRule>
    <cfRule type="cellIs" dxfId="22" priority="13" operator="greaterThan">
      <formula>0</formula>
    </cfRule>
  </conditionalFormatting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AL90"/>
  <sheetViews>
    <sheetView topLeftCell="L1" workbookViewId="0">
      <selection activeCell="W23" sqref="W23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16" width="10.5703125" style="1" bestFit="1" customWidth="1"/>
    <col min="17" max="18" width="10.42578125" style="1" bestFit="1" customWidth="1"/>
    <col min="19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[2]Maj!$D$4</f>
        <v>675</v>
      </c>
      <c r="E4" s="7">
        <f>[2]Maj!$E$4</f>
        <v>875</v>
      </c>
      <c r="F4" s="9">
        <v>925</v>
      </c>
      <c r="G4" s="7">
        <f>[2]Maj!G4</f>
        <v>740</v>
      </c>
      <c r="H4" s="7">
        <f>[2]Maj!H4</f>
        <v>735</v>
      </c>
      <c r="I4" s="7">
        <f>[2]Maj!I4</f>
        <v>695</v>
      </c>
      <c r="J4" s="7">
        <f>[2]Maj!J4</f>
        <v>620</v>
      </c>
      <c r="K4" s="7">
        <f>[2]Maj!K4</f>
        <v>725</v>
      </c>
      <c r="L4" s="7">
        <f>[2]Maj!L4</f>
        <v>750</v>
      </c>
      <c r="M4" s="7">
        <f>[2]Maj!M4</f>
        <v>765</v>
      </c>
      <c r="N4" s="7">
        <f>[2]Maj!N4</f>
        <v>790</v>
      </c>
      <c r="O4" s="7">
        <f>[2]Maj!O4</f>
        <v>844</v>
      </c>
      <c r="P4" s="7">
        <f>[2]Maj!P4</f>
        <v>830</v>
      </c>
      <c r="Q4" s="7">
        <v>810</v>
      </c>
      <c r="R4" s="9">
        <v>705</v>
      </c>
      <c r="S4" s="7">
        <f>[2]Maj!S4</f>
        <v>725</v>
      </c>
      <c r="T4" s="7">
        <f>[2]Maj!T4</f>
        <v>725</v>
      </c>
      <c r="U4" s="7">
        <f>[2]Maj!U4</f>
        <v>710</v>
      </c>
      <c r="V4" s="7">
        <f>[2]Maj!V4</f>
        <v>705</v>
      </c>
      <c r="W4" s="7">
        <f>[2]Maj!W4</f>
        <v>710</v>
      </c>
      <c r="X4" s="7">
        <f>[2]Maj!X4</f>
        <v>900</v>
      </c>
      <c r="Y4" s="7">
        <f>[2]Maj!Y4</f>
        <v>900</v>
      </c>
      <c r="Z4" s="7">
        <f>[2]Maj!Z4</f>
        <v>905</v>
      </c>
      <c r="AA4" s="7">
        <f>[2]Maj!AA4</f>
        <v>725</v>
      </c>
      <c r="AB4" s="7">
        <f>[2]Maj!AB4</f>
        <v>725</v>
      </c>
      <c r="AC4" s="7">
        <f>[2]Maj!AC4</f>
        <v>700</v>
      </c>
      <c r="AD4" s="7">
        <f>[2]Maj!AD4</f>
        <v>655</v>
      </c>
      <c r="AE4" s="7">
        <f>[2]Maj!AE4</f>
        <v>655</v>
      </c>
      <c r="AF4" s="7">
        <f>[2]Maj!AF4</f>
        <v>655</v>
      </c>
      <c r="AG4" s="7">
        <f>[2]Maj!AG4</f>
        <v>655</v>
      </c>
      <c r="AH4" s="7">
        <f>[2]Maj!AH4</f>
        <v>480</v>
      </c>
      <c r="AI4" s="7">
        <f>SUM(D4:AH4)</f>
        <v>23014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[2]Maj!$D$8</f>
        <v>87.295000000000002</v>
      </c>
      <c r="E8" s="7">
        <f>[2]Maj!$E$8</f>
        <v>92.197916666666671</v>
      </c>
      <c r="F8" s="7">
        <v>90.794583333333335</v>
      </c>
      <c r="G8" s="7">
        <f>[2]Maj!G8</f>
        <v>95.138333333333335</v>
      </c>
      <c r="H8" s="7">
        <f>[2]Maj!H8</f>
        <v>93.694583333333355</v>
      </c>
      <c r="I8" s="7">
        <f>[2]Maj!I8</f>
        <v>88.557500000000005</v>
      </c>
      <c r="J8" s="7">
        <f>[2]Maj!J8</f>
        <v>83.56</v>
      </c>
      <c r="K8" s="7">
        <f>[2]Maj!K8</f>
        <v>101.93208333333335</v>
      </c>
      <c r="L8" s="7">
        <f>[2]Maj!L8</f>
        <v>102.65708333333333</v>
      </c>
      <c r="M8" s="7">
        <f>[2]Maj!M8</f>
        <v>104.95291666666668</v>
      </c>
      <c r="N8" s="7">
        <f>[2]Maj!N8</f>
        <v>101.17083333333333</v>
      </c>
      <c r="O8" s="7">
        <f>[2]Maj!O8</f>
        <v>100.53291666666667</v>
      </c>
      <c r="P8" s="7">
        <f>[2]Maj!P8</f>
        <v>91.429166666666674</v>
      </c>
      <c r="Q8" s="7">
        <v>80.762500000000003</v>
      </c>
      <c r="R8" s="7">
        <v>116.27333333333331</v>
      </c>
      <c r="S8" s="7">
        <f>[2]Maj!S8</f>
        <v>117.16333333333336</v>
      </c>
      <c r="T8" s="7">
        <f>[2]Maj!T8</f>
        <v>119.48416666666668</v>
      </c>
      <c r="U8" s="7">
        <f>[2]Maj!U8</f>
        <v>119.89125</v>
      </c>
      <c r="V8" s="7">
        <f>[2]Maj!V8</f>
        <v>117.71249999999998</v>
      </c>
      <c r="W8" s="7">
        <f>[2]Maj!W8</f>
        <v>87.811249999999987</v>
      </c>
      <c r="X8" s="7">
        <f>[2]Maj!X8</f>
        <v>71.158333333333346</v>
      </c>
      <c r="Y8" s="7">
        <f>[2]Maj!Y8</f>
        <v>90.955833333333331</v>
      </c>
      <c r="Z8" s="7">
        <f>[2]Maj!Z8</f>
        <v>97.994166666666672</v>
      </c>
      <c r="AA8" s="7">
        <f>[2]Maj!AA8</f>
        <v>96.142499999999998</v>
      </c>
      <c r="AB8" s="7">
        <f>[2]Maj!AB8</f>
        <v>95.37</v>
      </c>
      <c r="AC8" s="7">
        <f>[2]Maj!AC8</f>
        <v>96.295416666666668</v>
      </c>
      <c r="AD8" s="7">
        <f>[2]Maj!AD8</f>
        <v>70.999583333333334</v>
      </c>
      <c r="AE8" s="7">
        <f>[2]Maj!AE8</f>
        <v>58.375416666666666</v>
      </c>
      <c r="AF8" s="7">
        <f>[2]Maj!AF8</f>
        <v>74.522083333333356</v>
      </c>
      <c r="AG8" s="7">
        <f>[2]Maj!AG8</f>
        <v>63.458333333333336</v>
      </c>
      <c r="AH8" s="7">
        <f>[2]Maj!AH8</f>
        <v>72.475000000000009</v>
      </c>
      <c r="AI8" s="7">
        <f>AVERAGE(D8:AH8)</f>
        <v>92.927674731182805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[2]Maj!$D$12</f>
        <v>59311.91</v>
      </c>
      <c r="E12" s="7">
        <f>[2]Maj!$E$12</f>
        <v>81073.139999999985</v>
      </c>
      <c r="F12" s="7">
        <v>84580.940000000017</v>
      </c>
      <c r="G12" s="7">
        <f>[2]Maj!G12</f>
        <v>70861.590000000011</v>
      </c>
      <c r="H12" s="7">
        <f>[2]Maj!H12</f>
        <v>69419.809999999983</v>
      </c>
      <c r="I12" s="7">
        <f>[2]Maj!I12</f>
        <v>62045.680000000022</v>
      </c>
      <c r="J12" s="7">
        <f>[2]Maj!J12</f>
        <v>52299.529999999984</v>
      </c>
      <c r="K12" s="7">
        <f>[2]Maj!K12</f>
        <v>75300.060000000012</v>
      </c>
      <c r="L12" s="7">
        <f>[2]Maj!L12</f>
        <v>78117.31</v>
      </c>
      <c r="M12" s="7">
        <f>[2]Maj!M12</f>
        <v>80761.41</v>
      </c>
      <c r="N12" s="7">
        <f>[2]Maj!N12</f>
        <v>80287.160000000018</v>
      </c>
      <c r="O12" s="7">
        <f>[2]Maj!O12</f>
        <v>85730.910000000018</v>
      </c>
      <c r="P12" s="7">
        <f>[2]Maj!P12</f>
        <v>76658.25</v>
      </c>
      <c r="Q12" s="7">
        <v>66016.539999999994</v>
      </c>
      <c r="R12" s="7">
        <v>84098.080000000016</v>
      </c>
      <c r="S12" s="7">
        <f>[2]Maj!S12</f>
        <v>86824.920000000013</v>
      </c>
      <c r="T12" s="7">
        <f>[2]Maj!T12</f>
        <v>88393.359999999986</v>
      </c>
      <c r="U12" s="7">
        <f>[2]Maj!U12</f>
        <v>86255.72</v>
      </c>
      <c r="V12" s="7">
        <f>[2]Maj!V12</f>
        <v>84093.169999999969</v>
      </c>
      <c r="W12" s="7">
        <f>[2]Maj!W12</f>
        <v>63588.589999999982</v>
      </c>
      <c r="X12" s="7">
        <f>[2]Maj!X12</f>
        <v>64419.13</v>
      </c>
      <c r="Y12" s="7">
        <f>[2]Maj!Y12</f>
        <v>83253.600000000006</v>
      </c>
      <c r="Z12" s="7">
        <f>[2]Maj!Z12</f>
        <v>90101.43</v>
      </c>
      <c r="AA12" s="7">
        <f>[2]Maj!AA12</f>
        <v>70743.429999999993</v>
      </c>
      <c r="AB12" s="7">
        <f>[2]Maj!AB12</f>
        <v>69997.52</v>
      </c>
      <c r="AC12" s="7">
        <f>[2]Maj!AC12</f>
        <v>68553.180000000008</v>
      </c>
      <c r="AD12" s="7">
        <f>[2]Maj!AD12</f>
        <v>46946.819999999992</v>
      </c>
      <c r="AE12" s="7">
        <f>[2]Maj!AE12</f>
        <v>38605.85</v>
      </c>
      <c r="AF12" s="7">
        <f>[2]Maj!AF12</f>
        <v>49984.4</v>
      </c>
      <c r="AG12" s="7">
        <f>[2]Maj!AG12</f>
        <v>42842</v>
      </c>
      <c r="AH12" s="7">
        <f>[2]Maj!AH12</f>
        <v>35746.5</v>
      </c>
      <c r="AI12" s="7">
        <f>SUM(D12:AH12)</f>
        <v>2176911.94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">
    <cfRule type="cellIs" dxfId="21" priority="5" operator="lessThan">
      <formula>0</formula>
    </cfRule>
    <cfRule type="cellIs" dxfId="20" priority="6" operator="greaterThan">
      <formula>0</formula>
    </cfRule>
  </conditionalFormatting>
  <conditionalFormatting sqref="D8:AI8">
    <cfRule type="cellIs" dxfId="19" priority="3" operator="lessThan">
      <formula>0</formula>
    </cfRule>
    <cfRule type="cellIs" dxfId="18" priority="4" operator="greaterThan">
      <formula>0</formula>
    </cfRule>
  </conditionalFormatting>
  <conditionalFormatting sqref="D12:AI12">
    <cfRule type="cellIs" dxfId="17" priority="1" operator="lessThan">
      <formula>0</formula>
    </cfRule>
    <cfRule type="cellIs" dxfId="16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AL90"/>
  <sheetViews>
    <sheetView topLeftCell="K1" workbookViewId="0">
      <selection activeCell="AD18" sqref="AD1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7.7109375" style="1" hidden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[2]Qershor!D4</f>
        <v>540</v>
      </c>
      <c r="E4" s="7">
        <f>[2]Qershor!E4</f>
        <v>600</v>
      </c>
      <c r="F4" s="7">
        <f>[2]Qershor!F4</f>
        <v>610</v>
      </c>
      <c r="G4" s="7">
        <f>[2]Qershor!G4</f>
        <v>490</v>
      </c>
      <c r="H4" s="7">
        <f>[2]Qershor!H4</f>
        <v>440</v>
      </c>
      <c r="I4" s="7">
        <f>[2]Qershor!I4</f>
        <v>440</v>
      </c>
      <c r="J4" s="7">
        <f>[2]Qershor!J4</f>
        <v>445</v>
      </c>
      <c r="K4" s="7">
        <f>[2]Qershor!K4</f>
        <v>445</v>
      </c>
      <c r="L4" s="7">
        <f>[2]Qershor!L4</f>
        <v>445</v>
      </c>
      <c r="M4" s="7">
        <f>[2]Qershor!M4</f>
        <v>435</v>
      </c>
      <c r="N4" s="7">
        <f>[2]Qershor!N4</f>
        <v>450</v>
      </c>
      <c r="O4" s="7">
        <f>[2]Qershor!O4</f>
        <v>460</v>
      </c>
      <c r="P4" s="7">
        <f>[2]Qershor!P4</f>
        <v>465</v>
      </c>
      <c r="Q4" s="7">
        <f>[2]Qershor!Q4</f>
        <v>470</v>
      </c>
      <c r="R4" s="7">
        <f>[2]Qershor!R4</f>
        <v>475</v>
      </c>
      <c r="S4" s="7">
        <f>[2]Qershor!S4</f>
        <v>475</v>
      </c>
      <c r="T4" s="7">
        <f>[2]Qershor!T4</f>
        <v>550</v>
      </c>
      <c r="U4" s="7">
        <f>[2]Qershor!U4</f>
        <v>575</v>
      </c>
      <c r="V4" s="7">
        <f>[2]Qershor!V4</f>
        <v>640</v>
      </c>
      <c r="W4" s="7">
        <f>[2]Qershor!W4</f>
        <v>665</v>
      </c>
      <c r="X4" s="7">
        <f>[2]Qershor!X4</f>
        <v>670</v>
      </c>
      <c r="Y4" s="7">
        <f>[2]Qershor!Y4</f>
        <v>615</v>
      </c>
      <c r="Z4" s="7">
        <f>[2]Qershor!Z4</f>
        <v>585</v>
      </c>
      <c r="AA4" s="7">
        <f>[2]Qershor!AA4</f>
        <v>595</v>
      </c>
      <c r="AB4" s="7">
        <f>[2]Qershor!AB4</f>
        <v>620</v>
      </c>
      <c r="AC4" s="7">
        <f>[2]Qershor!AC4</f>
        <v>575</v>
      </c>
      <c r="AD4" s="7">
        <f>[2]Qershor!AD4</f>
        <v>565</v>
      </c>
      <c r="AE4" s="7">
        <f>[2]Qershor!AE4</f>
        <v>565</v>
      </c>
      <c r="AF4" s="7">
        <f>[2]Qershor!AF4</f>
        <v>445</v>
      </c>
      <c r="AG4" s="7">
        <f>[2]Qershor!AG4</f>
        <v>425</v>
      </c>
      <c r="AH4" s="7">
        <f>[2]Qershor!AH4</f>
        <v>0</v>
      </c>
      <c r="AI4" s="7">
        <f>SUM(D4:AH4)</f>
        <v>15775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[2]Qershor!D8</f>
        <v>63.256666666666682</v>
      </c>
      <c r="E8" s="7">
        <f>[2]Qershor!E8</f>
        <v>74.53625000000001</v>
      </c>
      <c r="F8" s="7">
        <f>[2]Qershor!F8</f>
        <v>67.580416666666665</v>
      </c>
      <c r="G8" s="7">
        <f>[2]Qershor!G8</f>
        <v>57.050833333333344</v>
      </c>
      <c r="H8" s="7">
        <f>[2]Qershor!H8</f>
        <v>78.593333333333334</v>
      </c>
      <c r="I8" s="7">
        <f>[2]Qershor!I8</f>
        <v>85.922916666666666</v>
      </c>
      <c r="J8" s="7">
        <f>[2]Qershor!J8</f>
        <v>101.29208333333337</v>
      </c>
      <c r="K8" s="7">
        <f>[2]Qershor!K8</f>
        <v>95.28125</v>
      </c>
      <c r="L8" s="7">
        <f>[2]Qershor!L8</f>
        <v>93.270833333333357</v>
      </c>
      <c r="M8" s="7">
        <f>[2]Qershor!M8</f>
        <v>65.90291666666667</v>
      </c>
      <c r="N8" s="7">
        <f>[2]Qershor!N8</f>
        <v>64.078333333333333</v>
      </c>
      <c r="O8" s="7">
        <f>[2]Qershor!O8</f>
        <v>89.450416666666669</v>
      </c>
      <c r="P8" s="7">
        <f>[2]Qershor!P8</f>
        <v>94.275416666666672</v>
      </c>
      <c r="Q8" s="7">
        <f>[2]Qershor!Q8</f>
        <v>99.845833333333317</v>
      </c>
      <c r="R8" s="7">
        <f>[2]Qershor!R8</f>
        <v>116.95624999999997</v>
      </c>
      <c r="S8" s="7">
        <f>[2]Qershor!S8</f>
        <v>93.964999999999989</v>
      </c>
      <c r="T8" s="7">
        <f>[2]Qershor!T8</f>
        <v>89.176666666666677</v>
      </c>
      <c r="U8" s="7">
        <f>[2]Qershor!U8</f>
        <v>83.316250000000011</v>
      </c>
      <c r="V8" s="7">
        <f>[2]Qershor!V8</f>
        <v>123.04125000000001</v>
      </c>
      <c r="W8" s="7">
        <f>[2]Qershor!W8</f>
        <v>115.52624999999999</v>
      </c>
      <c r="X8" s="7">
        <f>[2]Qershor!X8</f>
        <v>108.58833333333332</v>
      </c>
      <c r="Y8" s="7">
        <f>[2]Qershor!Y8</f>
        <v>104.68625000000002</v>
      </c>
      <c r="Z8" s="7">
        <f>[2]Qershor!Z8</f>
        <v>121.70833333333333</v>
      </c>
      <c r="AA8" s="7">
        <f>[2]Qershor!AA8</f>
        <v>92.547916666666652</v>
      </c>
      <c r="AB8" s="7">
        <f>[2]Qershor!AB8</f>
        <v>83.277083333333323</v>
      </c>
      <c r="AC8" s="7">
        <f>[2]Qershor!AC8</f>
        <v>117.41708333333332</v>
      </c>
      <c r="AD8" s="7">
        <f>[2]Qershor!AD8</f>
        <v>105.37625000000001</v>
      </c>
      <c r="AE8" s="7">
        <f>[2]Qershor!AE8</f>
        <v>93.994583333333352</v>
      </c>
      <c r="AF8" s="7">
        <f>[2]Qershor!AF8</f>
        <v>120.36250000000001</v>
      </c>
      <c r="AG8" s="7">
        <f>[2]Qershor!AG8</f>
        <v>105.67666666666666</v>
      </c>
      <c r="AH8" s="7">
        <f>[2]Qershor!AH8</f>
        <v>0</v>
      </c>
      <c r="AI8" s="7">
        <f>AVERAGE(D8:AH8)</f>
        <v>90.514650537634409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[2]Qershor!D12</f>
        <v>34875.040000000001</v>
      </c>
      <c r="E12" s="7">
        <f>[2]Qershor!E12</f>
        <v>45777.919999999998</v>
      </c>
      <c r="F12" s="7">
        <f>[2]Qershor!F12</f>
        <v>42112.75</v>
      </c>
      <c r="G12" s="7">
        <f>[2]Qershor!G12</f>
        <v>28742.340000000004</v>
      </c>
      <c r="H12" s="7">
        <f>[2]Qershor!H12</f>
        <v>35561.760000000002</v>
      </c>
      <c r="I12" s="7">
        <f>[2]Qershor!I12</f>
        <v>38688.410000000003</v>
      </c>
      <c r="J12" s="7">
        <f>[2]Qershor!J12</f>
        <v>46311.420000000013</v>
      </c>
      <c r="K12" s="7">
        <f>[2]Qershor!K12</f>
        <v>43516.77</v>
      </c>
      <c r="L12" s="7">
        <f>[2]Qershor!L12</f>
        <v>41682.720000000001</v>
      </c>
      <c r="M12" s="7">
        <f>[2]Qershor!M12</f>
        <v>28366.910000000003</v>
      </c>
      <c r="N12" s="7">
        <f>[2]Qershor!N12</f>
        <v>28619.320000000007</v>
      </c>
      <c r="O12" s="7">
        <f>[2]Qershor!O12</f>
        <v>41727.17</v>
      </c>
      <c r="P12" s="7">
        <f>[2]Qershor!P12</f>
        <v>44363.4</v>
      </c>
      <c r="Q12" s="7">
        <f>[2]Qershor!Q12</f>
        <v>47020.32</v>
      </c>
      <c r="R12" s="7">
        <f>[2]Qershor!R12</f>
        <v>55578.32</v>
      </c>
      <c r="S12" s="7">
        <f>[2]Qershor!S12</f>
        <v>44777.73</v>
      </c>
      <c r="T12" s="7">
        <f>[2]Qershor!T12</f>
        <v>49552.31</v>
      </c>
      <c r="U12" s="7">
        <f>[2]Qershor!U12</f>
        <v>48610.36</v>
      </c>
      <c r="V12" s="7">
        <f>[2]Qershor!V12</f>
        <v>79119.92</v>
      </c>
      <c r="W12" s="7">
        <f>[2]Qershor!W12</f>
        <v>77146.76999999999</v>
      </c>
      <c r="X12" s="7">
        <f>[2]Qershor!X12</f>
        <v>73433.860000000015</v>
      </c>
      <c r="Y12" s="7">
        <f>[2]Qershor!Y12</f>
        <v>64467.41</v>
      </c>
      <c r="Z12" s="7">
        <f>[2]Qershor!Z12</f>
        <v>71707.399999999994</v>
      </c>
      <c r="AA12" s="7">
        <f>[2]Qershor!AA12</f>
        <v>55469.56</v>
      </c>
      <c r="AB12" s="7">
        <f>[2]Qershor!AB12</f>
        <v>51435.979999999989</v>
      </c>
      <c r="AC12" s="7">
        <f>[2]Qershor!AC12</f>
        <v>68824.28</v>
      </c>
      <c r="AD12" s="7">
        <f>[2]Qershor!AD12</f>
        <v>60235.78</v>
      </c>
      <c r="AE12" s="7">
        <f>[2]Qershor!AE12</f>
        <v>53403.029999999992</v>
      </c>
      <c r="AF12" s="7">
        <f>[2]Qershor!AF12</f>
        <v>53796</v>
      </c>
      <c r="AG12" s="7">
        <f>[2]Qershor!AG12</f>
        <v>45202.869999999995</v>
      </c>
      <c r="AH12" s="7">
        <f>[2]Qershor!AH12</f>
        <v>0</v>
      </c>
      <c r="AI12" s="7">
        <f>SUM(D12:AH12)</f>
        <v>1500127.83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5" priority="13" operator="lessThan">
      <formula>0</formula>
    </cfRule>
    <cfRule type="cellIs" dxfId="14" priority="14" operator="greaterThan">
      <formula>0</formula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4F60E-AFC0-432D-9154-A5761668ECC5}">
  <dimension ref="B2:AL90"/>
  <sheetViews>
    <sheetView topLeftCell="K1" workbookViewId="0">
      <selection activeCell="U22" sqref="U22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[2]Korrik!D4</f>
        <v>420</v>
      </c>
      <c r="E4" s="7">
        <f>[2]Korrik!E4</f>
        <v>420</v>
      </c>
      <c r="F4" s="7">
        <f>[2]Korrik!F4</f>
        <v>415</v>
      </c>
      <c r="G4" s="7">
        <f>[2]Korrik!G4</f>
        <v>415</v>
      </c>
      <c r="H4" s="7">
        <f>[2]Korrik!H4</f>
        <v>400</v>
      </c>
      <c r="I4" s="7">
        <f>[2]Korrik!I4</f>
        <v>450</v>
      </c>
      <c r="J4" s="7">
        <f>[2]Korrik!J4</f>
        <v>470</v>
      </c>
      <c r="K4" s="7">
        <f>[2]Korrik!K4</f>
        <v>425</v>
      </c>
      <c r="L4" s="7">
        <f>[2]Korrik!L4</f>
        <v>415</v>
      </c>
      <c r="M4" s="7">
        <f>[2]Korrik!M4</f>
        <v>420</v>
      </c>
      <c r="N4" s="7">
        <f>[2]Korrik!N4</f>
        <v>410</v>
      </c>
      <c r="O4" s="7">
        <f>[2]Korrik!O4</f>
        <v>415</v>
      </c>
      <c r="P4" s="7">
        <f>[2]Korrik!P4</f>
        <v>435</v>
      </c>
      <c r="Q4" s="7">
        <f>[2]Korrik!Q4</f>
        <v>475</v>
      </c>
      <c r="R4" s="7">
        <f>[2]Korrik!R4</f>
        <v>495</v>
      </c>
      <c r="S4" s="7">
        <f>[2]Korrik!S4</f>
        <v>490</v>
      </c>
      <c r="T4" s="7">
        <f>[2]Korrik!T4</f>
        <v>505</v>
      </c>
      <c r="U4" s="7">
        <f>[2]Korrik!U4</f>
        <v>495</v>
      </c>
      <c r="V4" s="7">
        <f>[2]Korrik!V4</f>
        <v>490</v>
      </c>
      <c r="W4" s="7">
        <f>[2]Korrik!W4</f>
        <v>500</v>
      </c>
      <c r="X4" s="7">
        <f>[2]Korrik!X4</f>
        <v>510</v>
      </c>
      <c r="Y4" s="7">
        <f>[2]Korrik!Y4</f>
        <v>510</v>
      </c>
      <c r="Z4" s="7">
        <f>[2]Korrik!Z4</f>
        <v>550</v>
      </c>
      <c r="AA4" s="7">
        <f>[2]Korrik!AA4</f>
        <v>530</v>
      </c>
      <c r="AB4" s="7">
        <f>[2]Korrik!AB4</f>
        <v>550</v>
      </c>
      <c r="AC4" s="7">
        <f>[2]Korrik!AC4</f>
        <v>570</v>
      </c>
      <c r="AD4" s="7">
        <f>[2]Korrik!AD4</f>
        <v>575</v>
      </c>
      <c r="AE4" s="7">
        <f>[2]Korrik!AE4</f>
        <v>630</v>
      </c>
      <c r="AF4" s="7">
        <f>[2]Korrik!AF4</f>
        <v>600</v>
      </c>
      <c r="AG4" s="7">
        <f>[3]Korrik!$AG$4</f>
        <v>485</v>
      </c>
      <c r="AH4" s="7">
        <f>[3]Korrik!$AH$4</f>
        <v>505</v>
      </c>
      <c r="AI4" s="7">
        <f>SUM(D4:AH4)</f>
        <v>14975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[2]Korrik!D8</f>
        <v>90.951666666666668</v>
      </c>
      <c r="E8" s="7">
        <f>[2]Korrik!E8</f>
        <v>76.579583333333346</v>
      </c>
      <c r="F8" s="7">
        <f>[2]Korrik!F8</f>
        <v>98.969583333333318</v>
      </c>
      <c r="G8" s="7">
        <f>[2]Korrik!G8</f>
        <v>102.39916666666666</v>
      </c>
      <c r="H8" s="7">
        <f>[2]Korrik!H8</f>
        <v>102.26958333333333</v>
      </c>
      <c r="I8" s="7">
        <f>[2]Korrik!I8</f>
        <v>110.98458333333336</v>
      </c>
      <c r="J8" s="7">
        <f>[2]Korrik!J8</f>
        <v>109.11333333333336</v>
      </c>
      <c r="K8" s="7">
        <f>[2]Korrik!K8</f>
        <v>77.502500000000012</v>
      </c>
      <c r="L8" s="7">
        <f>[2]Korrik!L8</f>
        <v>75.126250000000013</v>
      </c>
      <c r="M8" s="7">
        <f>[2]Korrik!M8</f>
        <v>110.24374999999999</v>
      </c>
      <c r="N8" s="7">
        <f>[2]Korrik!N8</f>
        <v>112.435</v>
      </c>
      <c r="O8" s="7">
        <f>[2]Korrik!O8</f>
        <v>119.63916666666667</v>
      </c>
      <c r="P8" s="7">
        <f>[2]Korrik!P8</f>
        <v>121.34958333333333</v>
      </c>
      <c r="Q8" s="7">
        <f>[2]Korrik!Q8</f>
        <v>120.86541666666666</v>
      </c>
      <c r="R8" s="7">
        <f>[2]Korrik!R8</f>
        <v>97.758750000000006</v>
      </c>
      <c r="S8" s="7">
        <f>[2]Korrik!S8</f>
        <v>76.332499999999996</v>
      </c>
      <c r="T8" s="7">
        <f>[2]Korrik!T8</f>
        <v>114.09166666666665</v>
      </c>
      <c r="U8" s="7">
        <f>[2]Korrik!U8</f>
        <v>117.74916666666668</v>
      </c>
      <c r="V8" s="7">
        <f>[2]Korrik!V8</f>
        <v>120.46958333333333</v>
      </c>
      <c r="W8" s="7">
        <f>[2]Korrik!W8</f>
        <v>141.47</v>
      </c>
      <c r="X8" s="7">
        <f>[2]Korrik!X8</f>
        <v>121.9</v>
      </c>
      <c r="Y8" s="7">
        <f>[2]Korrik!Y8</f>
        <v>98.91</v>
      </c>
      <c r="Z8" s="7">
        <f>[2]Korrik!Z8</f>
        <v>87.15</v>
      </c>
      <c r="AA8" s="7">
        <f>[2]Korrik!AA8</f>
        <v>113.74</v>
      </c>
      <c r="AB8" s="7">
        <f>[2]Korrik!AB8</f>
        <v>120.91</v>
      </c>
      <c r="AC8" s="7">
        <f>[2]Korrik!AC8</f>
        <v>107.04</v>
      </c>
      <c r="AD8" s="7">
        <f>[2]Korrik!AD8</f>
        <v>103.69</v>
      </c>
      <c r="AE8" s="7">
        <f>[2]Korrik!AE8</f>
        <v>103.99</v>
      </c>
      <c r="AF8" s="7">
        <f>[2]Korrik!AF8</f>
        <v>134.57249999999999</v>
      </c>
      <c r="AG8" s="7">
        <f>[3]Korrik!$AG$8</f>
        <v>81.579583333333332</v>
      </c>
      <c r="AH8" s="7">
        <f>[3]Korrik!$AH$8</f>
        <v>100.69499999999999</v>
      </c>
      <c r="AI8" s="7">
        <f>[2]Korrik!AI8</f>
        <v>106.48977011494252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[2]Korrik!D12</f>
        <v>38060.299999999996</v>
      </c>
      <c r="E12" s="7">
        <f>[2]Korrik!E12</f>
        <v>32585.799999999996</v>
      </c>
      <c r="F12" s="7">
        <f>[2]Korrik!F12</f>
        <v>42411.26</v>
      </c>
      <c r="G12" s="7">
        <f>[2]Korrik!G12</f>
        <v>43756.09</v>
      </c>
      <c r="H12" s="7">
        <f>[2]Korrik!H12</f>
        <v>42069.59</v>
      </c>
      <c r="I12" s="7">
        <f>[2]Korrik!I12</f>
        <v>51421.899999999994</v>
      </c>
      <c r="J12" s="7">
        <f>[2]Korrik!J12</f>
        <v>52581</v>
      </c>
      <c r="K12" s="7">
        <f>[2]Korrik!K12</f>
        <v>33284.699999999997</v>
      </c>
      <c r="L12" s="7">
        <f>[2]Korrik!L12</f>
        <v>31896.31</v>
      </c>
      <c r="M12" s="7">
        <f>[2]Korrik!M12</f>
        <v>47347.08</v>
      </c>
      <c r="N12" s="7">
        <f>[2]Korrik!N12</f>
        <v>46892.55999999999</v>
      </c>
      <c r="O12" s="7">
        <f>[2]Korrik!O12</f>
        <v>50972.379999999983</v>
      </c>
      <c r="P12" s="7">
        <f>[2]Korrik!P12</f>
        <v>53993.64</v>
      </c>
      <c r="Q12" s="7">
        <f>[2]Korrik!Q12</f>
        <v>58671.750000000007</v>
      </c>
      <c r="R12" s="7">
        <f>[2]Korrik!R12</f>
        <v>48484.570000000007</v>
      </c>
      <c r="S12" s="7">
        <f>[2]Korrik!S12</f>
        <v>39162.519999999997</v>
      </c>
      <c r="T12" s="7">
        <f>[2]Korrik!T12</f>
        <v>60275.93</v>
      </c>
      <c r="U12" s="7">
        <f>[2]Korrik!U12</f>
        <v>60509.61</v>
      </c>
      <c r="V12" s="7">
        <f>[2]Korrik!V12</f>
        <v>60980.040000000008</v>
      </c>
      <c r="W12" s="7">
        <f>[2]Korrik!W12</f>
        <v>75015.26999999999</v>
      </c>
      <c r="X12" s="7">
        <f>[2]Korrik!X12</f>
        <v>64381.679999999993</v>
      </c>
      <c r="Y12" s="7">
        <f>[2]Korrik!Y12</f>
        <v>51924.71</v>
      </c>
      <c r="Z12" s="7">
        <f>[2]Korrik!Z12</f>
        <v>50191.55</v>
      </c>
      <c r="AA12" s="7">
        <f>[2]Korrik!AA12</f>
        <v>62618.67</v>
      </c>
      <c r="AB12" s="7">
        <f>[2]Korrik!AB12</f>
        <v>69635.570000000007</v>
      </c>
      <c r="AC12" s="7">
        <f>[2]Korrik!AC12</f>
        <v>62705.360000000008</v>
      </c>
      <c r="AD12" s="7">
        <f>[2]Korrik!AD12</f>
        <v>61026.87</v>
      </c>
      <c r="AE12" s="7">
        <f>[2]Korrik!AE12</f>
        <v>66996.83</v>
      </c>
      <c r="AF12" s="7">
        <f>[2]Korrik!AF12</f>
        <v>85096.37</v>
      </c>
      <c r="AG12" s="7">
        <f>[3]Korrik!$AG$12</f>
        <v>40848.560000000005</v>
      </c>
      <c r="AH12" s="7">
        <f>[3]Korrik!$AH$12</f>
        <v>52524.639999999999</v>
      </c>
      <c r="AI12" s="7">
        <f>SUM(D12:AH12)</f>
        <v>1638323.11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8:AI8 D12:AI12">
    <cfRule type="cellIs" dxfId="13" priority="1" operator="lessThan">
      <formula>0</formula>
    </cfRule>
    <cfRule type="cellIs" dxfId="12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C628D-5BC8-4B20-8E89-6312A2FC5459}">
  <dimension ref="B2:AL90"/>
  <sheetViews>
    <sheetView topLeftCell="L1" workbookViewId="0">
      <selection activeCell="R28" sqref="R2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4" width="10.5703125" style="1" bestFit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[3]Gusht!D4</f>
        <v>440</v>
      </c>
      <c r="E4" s="7">
        <f>[3]Gusht!E4</f>
        <v>455</v>
      </c>
      <c r="F4" s="7">
        <f>[3]Gusht!F4</f>
        <v>520</v>
      </c>
      <c r="G4" s="7">
        <f>[3]Gusht!G4</f>
        <v>565</v>
      </c>
      <c r="H4" s="7">
        <f>[3]Gusht!H4</f>
        <v>590</v>
      </c>
      <c r="I4" s="7">
        <f>[3]Gusht!I4</f>
        <v>595</v>
      </c>
      <c r="J4" s="7">
        <f>[3]Gusht!J4</f>
        <v>590</v>
      </c>
      <c r="K4" s="7">
        <f>[3]Gusht!K4</f>
        <v>595</v>
      </c>
      <c r="L4" s="7">
        <f>[3]Gusht!L4</f>
        <v>570</v>
      </c>
      <c r="M4" s="7">
        <f>[3]Gusht!M4</f>
        <v>500</v>
      </c>
      <c r="N4" s="7">
        <f>[3]Gusht!N4</f>
        <v>485</v>
      </c>
      <c r="O4" s="7">
        <f>[3]Gusht!O4</f>
        <v>480</v>
      </c>
      <c r="P4" s="7">
        <f>[3]Gusht!P4</f>
        <v>450</v>
      </c>
      <c r="Q4" s="7">
        <f>[3]Gusht!Q4</f>
        <v>465</v>
      </c>
      <c r="R4" s="7">
        <f>[3]Gusht!R4</f>
        <v>410</v>
      </c>
      <c r="S4" s="7">
        <f>[3]Gusht!S4</f>
        <v>395</v>
      </c>
      <c r="T4" s="7">
        <f>[3]Gusht!T4</f>
        <v>405</v>
      </c>
      <c r="U4" s="7">
        <f>[3]Gusht!U4</f>
        <v>425</v>
      </c>
      <c r="V4" s="7">
        <f>[3]Gusht!V4</f>
        <v>450</v>
      </c>
      <c r="W4" s="7">
        <f>[3]Gusht!W4</f>
        <v>464</v>
      </c>
      <c r="X4" s="7">
        <f>[3]Gusht!X4</f>
        <v>469</v>
      </c>
      <c r="Y4" s="7">
        <f>[3]Gusht!Y4</f>
        <v>458</v>
      </c>
      <c r="Z4" s="7">
        <f>[3]Gusht!Z4</f>
        <v>497</v>
      </c>
      <c r="AA4" s="7">
        <f>[3]Gusht!AA4</f>
        <v>475</v>
      </c>
      <c r="AB4" s="7">
        <f>[3]Gusht!AB4</f>
        <v>524</v>
      </c>
      <c r="AC4" s="7">
        <f>[3]Gusht!AC4</f>
        <v>537</v>
      </c>
      <c r="AD4" s="7">
        <f>[3]Gusht!AD4</f>
        <v>527</v>
      </c>
      <c r="AE4" s="7">
        <f>[3]Gusht!AE4</f>
        <v>533</v>
      </c>
      <c r="AF4" s="7">
        <f>[3]Gusht!AF4</f>
        <v>509</v>
      </c>
      <c r="AG4" s="7">
        <f>[3]Gusht!AG4</f>
        <v>525</v>
      </c>
      <c r="AH4" s="7">
        <f>[3]Gusht!AH4</f>
        <v>573</v>
      </c>
      <c r="AI4" s="7">
        <f>SUM(D4:AH4)</f>
        <v>15476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[3]Gusht!D8</f>
        <v>100.64583333333333</v>
      </c>
      <c r="E8" s="7">
        <f>[3]Gusht!E8</f>
        <v>95.12541666666668</v>
      </c>
      <c r="F8" s="7">
        <f>[3]Gusht!F8</f>
        <v>90.912083333333342</v>
      </c>
      <c r="G8" s="7">
        <f>[3]Gusht!G8</f>
        <v>94.40333333333335</v>
      </c>
      <c r="H8" s="7">
        <f>[3]Gusht!H8</f>
        <v>87.546250000000001</v>
      </c>
      <c r="I8" s="7">
        <f>[3]Gusht!I8</f>
        <v>70.13000000000001</v>
      </c>
      <c r="J8" s="7">
        <f>[3]Gusht!J8</f>
        <v>70.843333333333334</v>
      </c>
      <c r="K8" s="7">
        <f>[3]Gusht!K8</f>
        <v>68.053750000000008</v>
      </c>
      <c r="L8" s="7">
        <f>[3]Gusht!L8</f>
        <v>77.78458333333333</v>
      </c>
      <c r="M8" s="7">
        <f>[3]Gusht!M8</f>
        <v>84.712083333333325</v>
      </c>
      <c r="N8" s="7">
        <f>[3]Gusht!N8</f>
        <v>86.274583333333325</v>
      </c>
      <c r="O8" s="7">
        <f>[3]Gusht!O8</f>
        <v>79.325416666666669</v>
      </c>
      <c r="P8" s="7">
        <f>[3]Gusht!P8</f>
        <v>65.214999999999989</v>
      </c>
      <c r="Q8" s="7">
        <f>[3]Gusht!Q8</f>
        <v>72.913750000000007</v>
      </c>
      <c r="R8" s="7">
        <f>[3]Gusht!R8</f>
        <v>89.210000000000022</v>
      </c>
      <c r="S8" s="7">
        <f>[3]Gusht!S8</f>
        <v>89.201250000000002</v>
      </c>
      <c r="T8" s="7">
        <f>[3]Gusht!T8</f>
        <v>95.561666666666653</v>
      </c>
      <c r="U8" s="7">
        <f>[3]Gusht!U8</f>
        <v>100.21333333333332</v>
      </c>
      <c r="V8" s="7">
        <f>[3]Gusht!V8</f>
        <v>79.362499999999997</v>
      </c>
      <c r="W8" s="7">
        <f>[3]Gusht!W8</f>
        <v>71.426666666666691</v>
      </c>
      <c r="X8" s="7">
        <f>[3]Gusht!X8</f>
        <v>106.17333333333333</v>
      </c>
      <c r="Y8" s="7">
        <f>[3]Gusht!Y8</f>
        <v>112.72250000000001</v>
      </c>
      <c r="Z8" s="7">
        <f>[3]Gusht!Z8</f>
        <v>133.78041666666667</v>
      </c>
      <c r="AA8" s="7">
        <f>[3]Gusht!AA8</f>
        <v>133.37583333333333</v>
      </c>
      <c r="AB8" s="7">
        <f>[3]Gusht!AB8</f>
        <v>148.78291666666664</v>
      </c>
      <c r="AC8" s="7">
        <f>[3]Gusht!AC8</f>
        <v>103.23999999999997</v>
      </c>
      <c r="AD8" s="7">
        <f>[3]Gusht!AD8</f>
        <v>105.07916666666667</v>
      </c>
      <c r="AE8" s="7">
        <f>[3]Gusht!AE8</f>
        <v>126.77166666666666</v>
      </c>
      <c r="AF8" s="7">
        <f>[3]Gusht!AF8</f>
        <v>134.55249999999998</v>
      </c>
      <c r="AG8" s="7">
        <f>[3]Gusht!AG8</f>
        <v>109.24291666666666</v>
      </c>
      <c r="AH8" s="7">
        <f>[3]Gusht!AH8</f>
        <v>121.40291666666666</v>
      </c>
      <c r="AI8" s="7">
        <f>AVERAGE(D8:AH8)</f>
        <v>96.90274193548386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[3]Gusht!D12</f>
        <v>45838.280000000006</v>
      </c>
      <c r="E12" s="7">
        <f>[3]Gusht!E12</f>
        <v>44930.19000000001</v>
      </c>
      <c r="F12" s="7">
        <f>[3]Gusht!F12</f>
        <v>47869.61</v>
      </c>
      <c r="G12" s="7">
        <f>[3]Gusht!G12</f>
        <v>54279.790000000008</v>
      </c>
      <c r="H12" s="7">
        <f>[3]Gusht!H12</f>
        <v>52927.219999999994</v>
      </c>
      <c r="I12" s="7">
        <f>[3]Gusht!I12</f>
        <v>42891.49</v>
      </c>
      <c r="J12" s="7">
        <f>[3]Gusht!J12</f>
        <v>44910.170000000006</v>
      </c>
      <c r="K12" s="7">
        <f>[3]Gusht!K12</f>
        <v>43551.59</v>
      </c>
      <c r="L12" s="7">
        <f>[3]Gusht!L12</f>
        <v>46249.120000000003</v>
      </c>
      <c r="M12" s="7">
        <f>[3]Gusht!M12</f>
        <v>43054.44</v>
      </c>
      <c r="N12" s="7">
        <f>[3]Gusht!N12</f>
        <v>41959.360000000001</v>
      </c>
      <c r="O12" s="7">
        <f>[3]Gusht!O12</f>
        <v>38313.740000000005</v>
      </c>
      <c r="P12" s="7">
        <f>[3]Gusht!P12</f>
        <v>29945.519999999997</v>
      </c>
      <c r="Q12" s="7">
        <f>[3]Gusht!Q12</f>
        <v>35070.899999999994</v>
      </c>
      <c r="R12" s="7">
        <f>[3]Gusht!R12</f>
        <v>37273.599999999999</v>
      </c>
      <c r="S12" s="7">
        <f>[3]Gusht!S12</f>
        <v>35846.31</v>
      </c>
      <c r="T12" s="7">
        <f>[3]Gusht!T12</f>
        <v>39664.610000000008</v>
      </c>
      <c r="U12" s="7">
        <f>[3]Gusht!U12</f>
        <v>43245.720000000008</v>
      </c>
      <c r="V12" s="7">
        <f>[3]Gusht!V12</f>
        <v>35834.69</v>
      </c>
      <c r="W12" s="7">
        <f>[3]Gusht!W12</f>
        <v>33448.44</v>
      </c>
      <c r="X12" s="7">
        <f>[3]Gusht!X12</f>
        <v>51947.290000000008</v>
      </c>
      <c r="Y12" s="7">
        <f>[3]Gusht!Y12</f>
        <v>53496.579999999994</v>
      </c>
      <c r="Z12" s="7">
        <f>[3]Gusht!Z12</f>
        <v>69453.12000000001</v>
      </c>
      <c r="AA12" s="7">
        <f>[3]Gusht!AA12</f>
        <v>67201.350000000006</v>
      </c>
      <c r="AB12" s="7">
        <f>[3]Gusht!AB12</f>
        <v>81612.690000000017</v>
      </c>
      <c r="AC12" s="7">
        <f>[3]Gusht!AC12</f>
        <v>54821.700000000004</v>
      </c>
      <c r="AD12" s="7">
        <f>[3]Gusht!AD12</f>
        <v>56033.740000000005</v>
      </c>
      <c r="AE12" s="7">
        <f>[3]Gusht!AE12</f>
        <v>71941.600000000006</v>
      </c>
      <c r="AF12" s="7">
        <f>[3]Gusht!AF12</f>
        <v>71516.150000000009</v>
      </c>
      <c r="AG12" s="7">
        <f>[3]Gusht!AG12</f>
        <v>57327.25</v>
      </c>
      <c r="AH12" s="7">
        <f>[3]Gusht!AH12</f>
        <v>73226.27</v>
      </c>
      <c r="AI12" s="7">
        <f>SUM(D12:AH12)</f>
        <v>1545682.53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11" priority="3" operator="lessThan">
      <formula>0</formula>
    </cfRule>
    <cfRule type="cellIs" dxfId="10" priority="4" operator="greaterThan">
      <formula>0</formula>
    </cfRule>
  </conditionalFormatting>
  <conditionalFormatting sqref="D8:AI8">
    <cfRule type="cellIs" dxfId="9" priority="1" operator="lessThan">
      <formula>0</formula>
    </cfRule>
    <cfRule type="cellIs" dxfId="8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9602B-B211-480E-8A9E-D7FCA2AEE234}">
  <dimension ref="B2:AL90"/>
  <sheetViews>
    <sheetView topLeftCell="L1" workbookViewId="0">
      <selection activeCell="AB18" sqref="AB1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10.5703125" style="1" hidden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[3]Shtator!D4</f>
        <v>501</v>
      </c>
      <c r="E4" s="7">
        <f>[3]Shtator!E4</f>
        <v>480</v>
      </c>
      <c r="F4" s="7">
        <f>[3]Shtator!F4</f>
        <v>485</v>
      </c>
      <c r="G4" s="7">
        <f>[3]Shtator!G4</f>
        <v>475</v>
      </c>
      <c r="H4" s="7">
        <f>[3]Shtator!H4</f>
        <v>460</v>
      </c>
      <c r="I4" s="7">
        <f>[3]Shtator!I4</f>
        <v>465</v>
      </c>
      <c r="J4" s="7">
        <f>[3]Shtator!J4</f>
        <v>430</v>
      </c>
      <c r="K4" s="7">
        <f>[3]Shtator!K4</f>
        <v>395</v>
      </c>
      <c r="L4" s="7">
        <f>[3]Shtator!L4</f>
        <v>395</v>
      </c>
      <c r="M4" s="7">
        <f>[3]Shtator!M4</f>
        <v>410</v>
      </c>
      <c r="N4" s="7">
        <f>[3]Shtator!N4</f>
        <v>415</v>
      </c>
      <c r="O4" s="7">
        <f>[3]Shtator!O4</f>
        <v>440</v>
      </c>
      <c r="P4" s="7">
        <f>[3]Shtator!P4</f>
        <v>505</v>
      </c>
      <c r="Q4" s="7">
        <f>[3]Shtator!Q4</f>
        <v>480</v>
      </c>
      <c r="R4" s="7">
        <f>[3]Shtator!R4</f>
        <v>515</v>
      </c>
      <c r="S4" s="7">
        <f>[3]Shtator!S4</f>
        <v>475</v>
      </c>
      <c r="T4" s="7">
        <f>[3]Shtator!T4</f>
        <v>455</v>
      </c>
      <c r="U4" s="7">
        <f>[3]Shtator!U4</f>
        <v>420</v>
      </c>
      <c r="V4" s="7">
        <f>[3]Shtator!V4</f>
        <v>395</v>
      </c>
      <c r="W4" s="7">
        <f>[3]Shtator!W4</f>
        <v>390</v>
      </c>
      <c r="X4" s="7">
        <f>[3]Shtator!X4</f>
        <v>400</v>
      </c>
      <c r="Y4" s="7">
        <f>[3]Shtator!Y4</f>
        <v>390</v>
      </c>
      <c r="Z4" s="7">
        <f>[3]Shtator!Z4</f>
        <v>390</v>
      </c>
      <c r="AA4" s="7">
        <f>[3]Shtator!AA4</f>
        <v>395</v>
      </c>
      <c r="AB4" s="7">
        <f>[3]Shtator!AB4</f>
        <v>405</v>
      </c>
      <c r="AC4" s="7">
        <f>[3]Shtator!AC4</f>
        <v>405</v>
      </c>
      <c r="AD4" s="7">
        <f>[3]Shtator!AD4</f>
        <v>420</v>
      </c>
      <c r="AE4" s="7">
        <f>[3]Shtator!AE4</f>
        <v>415</v>
      </c>
      <c r="AF4" s="7">
        <f>[3]Shtator!AF4</f>
        <v>420</v>
      </c>
      <c r="AG4" s="7">
        <f>[3]Shtator!AG4</f>
        <v>360</v>
      </c>
      <c r="AH4" s="7">
        <f>[3]Shtator!AH4</f>
        <v>0</v>
      </c>
      <c r="AI4" s="7">
        <f>SUM(D4:AH4)</f>
        <v>12986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[3]Shtator!D8</f>
        <v>125.07458333333331</v>
      </c>
      <c r="E8" s="7">
        <f>[3]Shtator!E8</f>
        <v>107.69083333333329</v>
      </c>
      <c r="F8" s="7">
        <f>[3]Shtator!F8</f>
        <v>100.60249999999998</v>
      </c>
      <c r="G8" s="7">
        <f>[3]Shtator!G8</f>
        <v>112.92</v>
      </c>
      <c r="H8" s="7">
        <f>[3]Shtator!H8</f>
        <v>98.859583333333319</v>
      </c>
      <c r="I8" s="7">
        <f>[3]Shtator!I8</f>
        <v>121.03958333333334</v>
      </c>
      <c r="J8" s="7">
        <f>[3]Shtator!J8</f>
        <v>99.995416666666642</v>
      </c>
      <c r="K8" s="7">
        <f>[3]Shtator!K8</f>
        <v>92.326250000000002</v>
      </c>
      <c r="L8" s="7">
        <f>[3]Shtator!L8</f>
        <v>89.737500000000011</v>
      </c>
      <c r="M8" s="7">
        <f>[3]Shtator!M8</f>
        <v>75.716666666666669</v>
      </c>
      <c r="N8" s="7">
        <f>[3]Shtator!N8</f>
        <v>91.845000000000013</v>
      </c>
      <c r="O8" s="7">
        <f>[3]Shtator!O8</f>
        <v>119.30374999999999</v>
      </c>
      <c r="P8" s="7">
        <f>[3]Shtator!P8</f>
        <v>120.60458333333334</v>
      </c>
      <c r="Q8" s="7">
        <f>[3]Shtator!Q8</f>
        <v>124.73833333333333</v>
      </c>
      <c r="R8" s="7">
        <f>[3]Shtator!R8</f>
        <v>116.37874999999997</v>
      </c>
      <c r="S8" s="7">
        <f>[3]Shtator!S8</f>
        <v>88.400416666666672</v>
      </c>
      <c r="T8" s="7">
        <f>[3]Shtator!T8</f>
        <v>77.03458333333333</v>
      </c>
      <c r="U8" s="7">
        <f>[3]Shtator!U8</f>
        <v>98.603333333333339</v>
      </c>
      <c r="V8" s="7">
        <f>[3]Shtator!V8</f>
        <v>106.05874999999999</v>
      </c>
      <c r="W8" s="7">
        <f>[3]Shtator!W8</f>
        <v>95.067916666666676</v>
      </c>
      <c r="X8" s="7">
        <f>[3]Shtator!X8</f>
        <v>103.84958333333333</v>
      </c>
      <c r="Y8" s="7">
        <f>[3]Shtator!Y8</f>
        <v>104.83833333333332</v>
      </c>
      <c r="Z8" s="7">
        <f>[3]Shtator!Z8</f>
        <v>95.751666666666665</v>
      </c>
      <c r="AA8" s="7">
        <f>[3]Shtator!AA8</f>
        <v>80.743333333333339</v>
      </c>
      <c r="AB8" s="7">
        <f>[3]Shtator!AB8</f>
        <v>102.57124999999998</v>
      </c>
      <c r="AC8" s="7">
        <f>[3]Shtator!AC8</f>
        <v>126.9875</v>
      </c>
      <c r="AD8" s="7">
        <f>[3]Shtator!AD8</f>
        <v>122.67458333333332</v>
      </c>
      <c r="AE8" s="7">
        <f>[3]Shtator!AE8</f>
        <v>112.58083333333333</v>
      </c>
      <c r="AF8" s="7">
        <f>[3]Shtator!AF8</f>
        <v>107.36708333333335</v>
      </c>
      <c r="AG8" s="7">
        <f>[3]Shtator!AG8</f>
        <v>95.957499999999996</v>
      </c>
      <c r="AH8" s="7" t="e">
        <f>[3]Shtator!AH8</f>
        <v>#DIV/0!</v>
      </c>
      <c r="AI8" s="7" t="e">
        <f>AVERAGE(D8:AH8)</f>
        <v>#DIV/0!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[3]Shtator!D12</f>
        <v>66483.259999999995</v>
      </c>
      <c r="E12" s="7">
        <f>[3]Shtator!E12</f>
        <v>53304.12999999999</v>
      </c>
      <c r="F12" s="7">
        <f>[3]Shtator!F12</f>
        <v>52995.579999999994</v>
      </c>
      <c r="G12" s="7">
        <f>[3]Shtator!G12</f>
        <v>56498.17</v>
      </c>
      <c r="H12" s="7">
        <f>[3]Shtator!H12</f>
        <v>46205.009999999987</v>
      </c>
      <c r="I12" s="7">
        <f>[3]Shtator!I12</f>
        <v>58409.469999999994</v>
      </c>
      <c r="J12" s="7">
        <f>[3]Shtator!J12</f>
        <v>43525.39</v>
      </c>
      <c r="K12" s="7">
        <f>[3]Shtator!K12</f>
        <v>36767.49</v>
      </c>
      <c r="L12" s="7">
        <f>[3]Shtator!L12</f>
        <v>34757.160000000003</v>
      </c>
      <c r="M12" s="7">
        <f>[3]Shtator!M12</f>
        <v>30249.570000000003</v>
      </c>
      <c r="N12" s="7">
        <f>[3]Shtator!N12</f>
        <v>37817.869999999988</v>
      </c>
      <c r="O12" s="7">
        <f>[3]Shtator!O12</f>
        <v>53230.15</v>
      </c>
      <c r="P12" s="7">
        <f>[3]Shtator!P12</f>
        <v>61521.860000000015</v>
      </c>
      <c r="Q12" s="7">
        <f>[3]Shtator!Q12</f>
        <v>61397.450000000004</v>
      </c>
      <c r="R12" s="7">
        <f>[3]Shtator!R12</f>
        <v>59043.78</v>
      </c>
      <c r="S12" s="7">
        <f>[3]Shtator!S12</f>
        <v>41574.079999999994</v>
      </c>
      <c r="T12" s="7">
        <f>[3]Shtator!T12</f>
        <v>34867.169999999991</v>
      </c>
      <c r="U12" s="7">
        <f>[3]Shtator!U12</f>
        <v>41853.469999999994</v>
      </c>
      <c r="V12" s="7">
        <f>[3]Shtator!V12</f>
        <v>43452.01</v>
      </c>
      <c r="W12" s="7">
        <f>[3]Shtator!W12</f>
        <v>38262.559999999998</v>
      </c>
      <c r="X12" s="7">
        <f>[3]Shtator!X12</f>
        <v>42148.76</v>
      </c>
      <c r="Y12" s="7">
        <f>[3]Shtator!Y12</f>
        <v>42225</v>
      </c>
      <c r="Z12" s="7">
        <f>[3]Shtator!Z12</f>
        <v>37595.08</v>
      </c>
      <c r="AA12" s="7">
        <f>[3]Shtator!AA12</f>
        <v>32083.350000000002</v>
      </c>
      <c r="AB12" s="7">
        <f>[3]Shtator!AB12</f>
        <v>43009.46</v>
      </c>
      <c r="AC12" s="7">
        <f>[3]Shtator!AC12</f>
        <v>53348.85</v>
      </c>
      <c r="AD12" s="7">
        <f>[3]Shtator!AD12</f>
        <v>52360.850000000006</v>
      </c>
      <c r="AE12" s="7">
        <f>[3]Shtator!AE12</f>
        <v>48121.729999999989</v>
      </c>
      <c r="AF12" s="7">
        <f>[3]Shtator!AF12</f>
        <v>45900.38</v>
      </c>
      <c r="AG12" s="7">
        <f>[3]Shtator!AG12</f>
        <v>34763.929999999993</v>
      </c>
      <c r="AH12" s="7">
        <f>[3]Shtator!AH12</f>
        <v>0</v>
      </c>
      <c r="AI12" s="7">
        <f>SUM(D12:AH12)</f>
        <v>1383773.02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7" priority="3" operator="lessThan">
      <formula>0</formula>
    </cfRule>
    <cfRule type="cellIs" dxfId="6" priority="4" operator="greaterThan">
      <formula>0</formula>
    </cfRule>
  </conditionalFormatting>
  <conditionalFormatting sqref="D8:AI8">
    <cfRule type="cellIs" dxfId="5" priority="1" operator="lessThan">
      <formula>0</formula>
    </cfRule>
    <cfRule type="cellIs" dxfId="4" priority="2" operator="greaterThan">
      <formula>0</formula>
    </cfRule>
  </conditionalFormatting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3752A-F663-44A0-A007-48E9BF9B0F22}">
  <dimension ref="B2:AL90"/>
  <sheetViews>
    <sheetView tabSelected="1" topLeftCell="L1" workbookViewId="0">
      <selection activeCell="AC28" sqref="AC28"/>
    </sheetView>
  </sheetViews>
  <sheetFormatPr defaultColWidth="4.42578125" defaultRowHeight="15" x14ac:dyDescent="0.25"/>
  <cols>
    <col min="1" max="1" width="4.42578125" style="1"/>
    <col min="2" max="2" width="3" style="1" bestFit="1" customWidth="1"/>
    <col min="3" max="3" width="10.140625" style="1" bestFit="1" customWidth="1"/>
    <col min="4" max="33" width="10.5703125" style="1" bestFit="1" customWidth="1"/>
    <col min="34" max="34" width="10.5703125" style="1" customWidth="1"/>
    <col min="35" max="35" width="13.28515625" style="1" bestFit="1" customWidth="1"/>
    <col min="36" max="16384" width="4.42578125" style="1"/>
  </cols>
  <sheetData>
    <row r="2" spans="2:38" ht="15.75" thickBot="1" x14ac:dyDescent="0.3">
      <c r="B2" s="12" t="s">
        <v>3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</row>
    <row r="3" spans="2:38" ht="16.5" thickTop="1" thickBot="1" x14ac:dyDescent="0.3">
      <c r="B3" s="2"/>
      <c r="C3" s="2" t="s">
        <v>0</v>
      </c>
      <c r="D3" s="2">
        <v>1</v>
      </c>
      <c r="E3" s="2">
        <v>2</v>
      </c>
      <c r="F3" s="2">
        <v>3</v>
      </c>
      <c r="G3" s="2">
        <v>4</v>
      </c>
      <c r="H3" s="2">
        <v>5</v>
      </c>
      <c r="I3" s="2">
        <v>6</v>
      </c>
      <c r="J3" s="2">
        <v>7</v>
      </c>
      <c r="K3" s="2">
        <v>8</v>
      </c>
      <c r="L3" s="2">
        <v>9</v>
      </c>
      <c r="M3" s="2">
        <v>10</v>
      </c>
      <c r="N3" s="2">
        <v>11</v>
      </c>
      <c r="O3" s="2">
        <v>12</v>
      </c>
      <c r="P3" s="2">
        <v>13</v>
      </c>
      <c r="Q3" s="4">
        <v>14</v>
      </c>
      <c r="R3" s="4">
        <v>15</v>
      </c>
      <c r="S3" s="4">
        <v>16</v>
      </c>
      <c r="T3" s="4">
        <v>17</v>
      </c>
      <c r="U3" s="4">
        <v>18</v>
      </c>
      <c r="V3" s="4">
        <v>19</v>
      </c>
      <c r="W3" s="4">
        <v>20</v>
      </c>
      <c r="X3" s="4">
        <v>21</v>
      </c>
      <c r="Y3" s="4">
        <v>22</v>
      </c>
      <c r="Z3" s="4">
        <v>23</v>
      </c>
      <c r="AA3" s="4">
        <v>24</v>
      </c>
      <c r="AB3" s="4">
        <v>25</v>
      </c>
      <c r="AC3" s="4">
        <v>26</v>
      </c>
      <c r="AD3" s="4">
        <v>27</v>
      </c>
      <c r="AE3" s="4">
        <v>28</v>
      </c>
      <c r="AF3" s="4">
        <v>29</v>
      </c>
      <c r="AG3" s="4">
        <v>30</v>
      </c>
      <c r="AH3" s="4">
        <v>31</v>
      </c>
      <c r="AI3" s="3" t="s">
        <v>1</v>
      </c>
    </row>
    <row r="4" spans="2:38" ht="16.5" thickTop="1" thickBot="1" x14ac:dyDescent="0.3">
      <c r="B4" s="10" t="s">
        <v>1</v>
      </c>
      <c r="C4" s="11"/>
      <c r="D4" s="7">
        <f>[3]Tetor!D4</f>
        <v>395</v>
      </c>
      <c r="E4" s="7">
        <f>[3]Tetor!E4</f>
        <v>400</v>
      </c>
      <c r="F4" s="7">
        <f>[3]Tetor!F4</f>
        <v>370</v>
      </c>
      <c r="G4" s="7">
        <f>[3]Tetor!G4</f>
        <v>365</v>
      </c>
      <c r="H4" s="7">
        <f>[3]Tetor!H4</f>
        <v>370</v>
      </c>
      <c r="I4" s="7">
        <f>[3]Tetor!I4</f>
        <v>370</v>
      </c>
      <c r="J4" s="7">
        <f>[3]Tetor!J4</f>
        <v>360</v>
      </c>
      <c r="K4" s="7">
        <f>[3]Tetor!K4</f>
        <v>350</v>
      </c>
      <c r="L4" s="7">
        <f>[3]Tetor!L4</f>
        <v>360</v>
      </c>
      <c r="M4" s="7">
        <f>[3]Tetor!M4</f>
        <v>365</v>
      </c>
      <c r="N4" s="7">
        <f>[3]Tetor!N4</f>
        <v>375</v>
      </c>
      <c r="O4" s="7">
        <f>[3]Tetor!O4</f>
        <v>355</v>
      </c>
      <c r="P4" s="7">
        <f>[3]Tetor!P4</f>
        <v>355</v>
      </c>
      <c r="Q4" s="7">
        <f>[3]Tetor!Q4</f>
        <v>350</v>
      </c>
      <c r="R4" s="7">
        <f>[3]Tetor!R4</f>
        <v>360</v>
      </c>
      <c r="S4" s="7">
        <f>[3]Tetor!S4</f>
        <v>365</v>
      </c>
      <c r="T4" s="7">
        <f>[3]Tetor!T4</f>
        <v>385</v>
      </c>
      <c r="U4" s="7">
        <f>[3]Tetor!U4</f>
        <v>400</v>
      </c>
      <c r="V4" s="7">
        <f>[3]Tetor!V4</f>
        <v>370</v>
      </c>
      <c r="W4" s="7">
        <f>[3]Tetor!W4</f>
        <v>370</v>
      </c>
      <c r="X4" s="7">
        <f>[3]Tetor!X4</f>
        <v>370</v>
      </c>
      <c r="Y4" s="7">
        <f>[3]Tetor!Y4</f>
        <v>360</v>
      </c>
      <c r="Z4" s="7">
        <f>[3]Tetor!Z4</f>
        <v>365</v>
      </c>
      <c r="AA4" s="7">
        <f>[3]Tetor!AA4</f>
        <v>360</v>
      </c>
      <c r="AB4" s="7">
        <f>[3]Tetor!AB4</f>
        <v>360</v>
      </c>
      <c r="AC4" s="7">
        <f>[3]Tetor!AC4</f>
        <v>355</v>
      </c>
      <c r="AD4" s="7">
        <f>[3]Tetor!AD4</f>
        <v>350</v>
      </c>
      <c r="AE4" s="7">
        <f>[3]Tetor!AE4</f>
        <v>345</v>
      </c>
      <c r="AF4" s="7">
        <f>[3]Tetor!AF4</f>
        <v>360</v>
      </c>
      <c r="AG4" s="7">
        <f>[3]Tetor!AG4</f>
        <v>350</v>
      </c>
      <c r="AH4" s="7">
        <f>[3]Tetor!AH4</f>
        <v>400</v>
      </c>
      <c r="AI4" s="7">
        <f>SUM(D4:AH4)</f>
        <v>11365</v>
      </c>
      <c r="AK4" s="5"/>
      <c r="AL4" s="5"/>
    </row>
    <row r="5" spans="2:38" ht="15.75" thickTop="1" x14ac:dyDescent="0.25">
      <c r="AK5" s="5"/>
      <c r="AL5" s="5"/>
    </row>
    <row r="6" spans="2:38" ht="15.75" thickBot="1" x14ac:dyDescent="0.3">
      <c r="B6" s="12" t="s">
        <v>4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K6" s="5"/>
      <c r="AL6" s="5"/>
    </row>
    <row r="7" spans="2:38" ht="16.5" thickTop="1" thickBot="1" x14ac:dyDescent="0.3">
      <c r="B7" s="2"/>
      <c r="C7" s="2" t="s">
        <v>0</v>
      </c>
      <c r="D7" s="2">
        <v>1</v>
      </c>
      <c r="E7" s="2">
        <v>2</v>
      </c>
      <c r="F7" s="2">
        <v>3</v>
      </c>
      <c r="G7" s="2">
        <v>4</v>
      </c>
      <c r="H7" s="2">
        <v>5</v>
      </c>
      <c r="I7" s="2">
        <v>6</v>
      </c>
      <c r="J7" s="2">
        <v>7</v>
      </c>
      <c r="K7" s="2">
        <v>8</v>
      </c>
      <c r="L7" s="2">
        <v>9</v>
      </c>
      <c r="M7" s="2">
        <v>10</v>
      </c>
      <c r="N7" s="2">
        <v>11</v>
      </c>
      <c r="O7" s="2">
        <v>12</v>
      </c>
      <c r="P7" s="2">
        <v>13</v>
      </c>
      <c r="Q7" s="4">
        <v>14</v>
      </c>
      <c r="R7" s="4">
        <v>15</v>
      </c>
      <c r="S7" s="4">
        <v>16</v>
      </c>
      <c r="T7" s="4">
        <v>17</v>
      </c>
      <c r="U7" s="4">
        <v>18</v>
      </c>
      <c r="V7" s="4">
        <v>19</v>
      </c>
      <c r="W7" s="4">
        <v>20</v>
      </c>
      <c r="X7" s="4">
        <v>21</v>
      </c>
      <c r="Y7" s="4">
        <v>22</v>
      </c>
      <c r="Z7" s="4">
        <v>23</v>
      </c>
      <c r="AA7" s="4">
        <v>24</v>
      </c>
      <c r="AB7" s="4">
        <v>25</v>
      </c>
      <c r="AC7" s="4">
        <v>26</v>
      </c>
      <c r="AD7" s="4">
        <v>27</v>
      </c>
      <c r="AE7" s="4">
        <v>28</v>
      </c>
      <c r="AF7" s="4">
        <v>29</v>
      </c>
      <c r="AG7" s="4">
        <v>30</v>
      </c>
      <c r="AH7" s="4">
        <v>31</v>
      </c>
      <c r="AI7" s="3" t="s">
        <v>2</v>
      </c>
      <c r="AK7" s="5"/>
      <c r="AL7" s="5"/>
    </row>
    <row r="8" spans="2:38" ht="16.5" thickTop="1" thickBot="1" x14ac:dyDescent="0.3">
      <c r="B8" s="10" t="s">
        <v>2</v>
      </c>
      <c r="C8" s="11"/>
      <c r="D8" s="7">
        <f>[3]Tetor!D8</f>
        <v>88.094999999999985</v>
      </c>
      <c r="E8" s="7">
        <f>[3]Tetor!E8</f>
        <v>110.60833333333333</v>
      </c>
      <c r="F8" s="7">
        <f>[3]Tetor!F8</f>
        <v>106.31291666666665</v>
      </c>
      <c r="G8" s="7">
        <f>[3]Tetor!G8</f>
        <v>86.803333333333327</v>
      </c>
      <c r="H8" s="7">
        <f>[3]Tetor!H8</f>
        <v>92.845416666666651</v>
      </c>
      <c r="I8" s="7">
        <f>[3]Tetor!I8</f>
        <v>97.271250000000009</v>
      </c>
      <c r="J8" s="7">
        <f>[3]Tetor!J8</f>
        <v>72.65291666666667</v>
      </c>
      <c r="K8" s="7">
        <f>[3]Tetor!K8</f>
        <v>77.185416666666683</v>
      </c>
      <c r="L8" s="7">
        <f>[3]Tetor!L8</f>
        <v>112.92750000000002</v>
      </c>
      <c r="M8" s="7">
        <f>[3]Tetor!M8</f>
        <v>126.19291666666669</v>
      </c>
      <c r="N8" s="7">
        <f>[3]Tetor!N8</f>
        <v>122.34375000000001</v>
      </c>
      <c r="O8" s="7">
        <f>[3]Tetor!O8</f>
        <v>133.40166666666664</v>
      </c>
      <c r="P8" s="7">
        <f>[3]Tetor!P8</f>
        <v>116.86666666666666</v>
      </c>
      <c r="Q8" s="7">
        <f>[3]Tetor!Q8</f>
        <v>110.995</v>
      </c>
      <c r="R8" s="7">
        <f>[3]Tetor!R8</f>
        <v>98.992916666666659</v>
      </c>
      <c r="S8" s="7">
        <f>[3]Tetor!S8</f>
        <v>126.29124999999999</v>
      </c>
      <c r="T8" s="7">
        <f>[3]Tetor!T8</f>
        <v>154.34666666666666</v>
      </c>
      <c r="U8" s="7">
        <f>[3]Tetor!U8</f>
        <v>128.36875000000001</v>
      </c>
      <c r="V8" s="7">
        <f>[3]Tetor!V8</f>
        <v>114.13583333333337</v>
      </c>
      <c r="W8" s="7">
        <f>[3]Tetor!W8</f>
        <v>107.35083333333334</v>
      </c>
      <c r="X8" s="7">
        <f>[3]Tetor!X8</f>
        <v>82.788749999999993</v>
      </c>
      <c r="Y8" s="7">
        <f>[3]Tetor!Y8</f>
        <v>78.660416666666663</v>
      </c>
      <c r="Z8" s="7">
        <f>[3]Tetor!Z8</f>
        <v>124.44874999999998</v>
      </c>
      <c r="AA8" s="7">
        <f>[3]Tetor!AA8</f>
        <v>128.60375000000002</v>
      </c>
      <c r="AB8" s="7">
        <f>[3]Tetor!AB8</f>
        <v>127.8879166666667</v>
      </c>
      <c r="AC8" s="7">
        <f>[3]Tetor!AC8</f>
        <v>124.56500000000004</v>
      </c>
      <c r="AD8" s="7">
        <f>[3]Tetor!AD8</f>
        <v>119.855</v>
      </c>
      <c r="AE8" s="7">
        <f>[3]Tetor!AE8</f>
        <v>100.05499999999999</v>
      </c>
      <c r="AF8" s="7">
        <f>[3]Tetor!AF8</f>
        <v>78.546400000000006</v>
      </c>
      <c r="AG8" s="7">
        <f>[3]Tetor!AG8</f>
        <v>84.224583333333328</v>
      </c>
      <c r="AH8" s="7">
        <f>[3]Tetor!AH8</f>
        <v>106.46208333333334</v>
      </c>
      <c r="AI8" s="7">
        <f>AVERAGE(D8:AH8)</f>
        <v>107.74470913978494</v>
      </c>
      <c r="AL8" s="5"/>
    </row>
    <row r="9" spans="2:38" ht="15.75" thickTop="1" x14ac:dyDescent="0.25">
      <c r="AL9" s="5"/>
    </row>
    <row r="10" spans="2:38" ht="15.75" thickBot="1" x14ac:dyDescent="0.3">
      <c r="B10" s="12" t="s">
        <v>5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K10" s="5"/>
      <c r="AL10" s="5"/>
    </row>
    <row r="11" spans="2:38" ht="16.5" thickTop="1" thickBot="1" x14ac:dyDescent="0.3">
      <c r="B11" s="2"/>
      <c r="C11" s="2" t="s">
        <v>0</v>
      </c>
      <c r="D11" s="2">
        <v>1</v>
      </c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>
        <v>7</v>
      </c>
      <c r="K11" s="2">
        <v>8</v>
      </c>
      <c r="L11" s="2">
        <v>9</v>
      </c>
      <c r="M11" s="2">
        <v>10</v>
      </c>
      <c r="N11" s="2">
        <v>11</v>
      </c>
      <c r="O11" s="2">
        <v>12</v>
      </c>
      <c r="P11" s="2">
        <v>13</v>
      </c>
      <c r="Q11" s="4">
        <v>14</v>
      </c>
      <c r="R11" s="4">
        <v>15</v>
      </c>
      <c r="S11" s="4">
        <v>16</v>
      </c>
      <c r="T11" s="4">
        <v>17</v>
      </c>
      <c r="U11" s="4">
        <v>18</v>
      </c>
      <c r="V11" s="4">
        <v>19</v>
      </c>
      <c r="W11" s="4">
        <v>20</v>
      </c>
      <c r="X11" s="4">
        <v>21</v>
      </c>
      <c r="Y11" s="4">
        <v>22</v>
      </c>
      <c r="Z11" s="4">
        <v>23</v>
      </c>
      <c r="AA11" s="4">
        <v>24</v>
      </c>
      <c r="AB11" s="4">
        <v>25</v>
      </c>
      <c r="AC11" s="4">
        <v>26</v>
      </c>
      <c r="AD11" s="4">
        <v>27</v>
      </c>
      <c r="AE11" s="4">
        <v>28</v>
      </c>
      <c r="AF11" s="4">
        <v>29</v>
      </c>
      <c r="AG11" s="4">
        <v>30</v>
      </c>
      <c r="AH11" s="4">
        <v>31</v>
      </c>
      <c r="AI11" s="3" t="s">
        <v>1</v>
      </c>
      <c r="AK11" s="5"/>
      <c r="AL11" s="5"/>
    </row>
    <row r="12" spans="2:38" ht="16.5" thickTop="1" thickBot="1" x14ac:dyDescent="0.3">
      <c r="B12" s="10" t="s">
        <v>1</v>
      </c>
      <c r="C12" s="11"/>
      <c r="D12" s="7">
        <f>[3]Tetor!D12</f>
        <v>34526.230000000003</v>
      </c>
      <c r="E12" s="7">
        <f>[3]Tetor!E12</f>
        <v>45224.439999999995</v>
      </c>
      <c r="F12" s="7">
        <f>[3]Tetor!F12</f>
        <v>40927.689999999995</v>
      </c>
      <c r="G12" s="7">
        <f>[3]Tetor!G12</f>
        <v>33553.360000000001</v>
      </c>
      <c r="H12" s="7">
        <f>[3]Tetor!H12</f>
        <v>35820.010000000009</v>
      </c>
      <c r="I12" s="7">
        <f>[3]Tetor!I12</f>
        <v>36346.29</v>
      </c>
      <c r="J12" s="7">
        <f>[3]Tetor!J12</f>
        <v>25685.460000000003</v>
      </c>
      <c r="K12" s="7">
        <f>[3]Tetor!K12</f>
        <v>27088.119999999995</v>
      </c>
      <c r="L12" s="7">
        <f>[3]Tetor!L12</f>
        <v>41668.520000000004</v>
      </c>
      <c r="M12" s="7">
        <f>[3]Tetor!M12</f>
        <v>47292.98</v>
      </c>
      <c r="N12" s="7">
        <f>[3]Tetor!N12</f>
        <v>47252.970000000008</v>
      </c>
      <c r="O12" s="7">
        <f>[3]Tetor!O12</f>
        <v>48373.08</v>
      </c>
      <c r="P12" s="7">
        <f>[3]Tetor!P12</f>
        <v>42529.120000000003</v>
      </c>
      <c r="Q12" s="7">
        <f>[3]Tetor!Q12</f>
        <v>38184.76</v>
      </c>
      <c r="R12" s="7">
        <f>[3]Tetor!R12</f>
        <v>35571.39</v>
      </c>
      <c r="S12" s="7">
        <f>[3]Tetor!S12</f>
        <v>46786.720000000001</v>
      </c>
      <c r="T12" s="7">
        <f>[3]Tetor!T12</f>
        <v>60790.13</v>
      </c>
      <c r="U12" s="7">
        <f>[3]Tetor!U12</f>
        <v>52385.639999999992</v>
      </c>
      <c r="V12" s="7">
        <f>[3]Tetor!V12</f>
        <v>42422.610000000008</v>
      </c>
      <c r="W12" s="7">
        <f>[3]Tetor!W12</f>
        <v>40034.740000000005</v>
      </c>
      <c r="X12" s="7">
        <f>[3]Tetor!X12</f>
        <v>32069.950000000004</v>
      </c>
      <c r="Y12" s="7">
        <f>[3]Tetor!Y12</f>
        <v>28629.83</v>
      </c>
      <c r="Z12" s="7">
        <f>[3]Tetor!Z12</f>
        <v>46749.049999999988</v>
      </c>
      <c r="AA12" s="7">
        <f>[3]Tetor!AA12</f>
        <v>47671.82</v>
      </c>
      <c r="AB12" s="7">
        <f>[3]Tetor!AB12</f>
        <v>47498.34</v>
      </c>
      <c r="AC12" s="7">
        <f>[3]Tetor!AC12</f>
        <v>45649.25</v>
      </c>
      <c r="AD12" s="7">
        <f>[3]Tetor!AD12</f>
        <v>43190.679999999993</v>
      </c>
      <c r="AE12" s="7">
        <f>[3]Tetor!AE12</f>
        <v>35762.18</v>
      </c>
      <c r="AF12" s="7">
        <f>[3]Tetor!AF12</f>
        <v>29978.629999999997</v>
      </c>
      <c r="AG12" s="7">
        <f>[3]Tetor!AG12</f>
        <v>29999.949999999993</v>
      </c>
      <c r="AH12" s="7">
        <f>[3]Tetor!AH12</f>
        <v>44108.01</v>
      </c>
      <c r="AI12" s="7">
        <f>SUM(D12:AH12)</f>
        <v>1253771.9499999995</v>
      </c>
      <c r="AL12" s="5"/>
    </row>
    <row r="13" spans="2:38" ht="15.75" thickTop="1" x14ac:dyDescent="0.25"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AI13" s="6"/>
    </row>
    <row r="14" spans="2:38" x14ac:dyDescent="0.25"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</row>
    <row r="15" spans="2:38" x14ac:dyDescent="0.25"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spans="2:38" x14ac:dyDescent="0.25"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</row>
    <row r="17" spans="4:17" x14ac:dyDescent="0.25"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spans="4:17" x14ac:dyDescent="0.25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spans="4:17" x14ac:dyDescent="0.25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spans="4:17" x14ac:dyDescent="0.25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</row>
    <row r="21" spans="4:17" x14ac:dyDescent="0.25"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</row>
    <row r="22" spans="4:17" x14ac:dyDescent="0.25"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</row>
    <row r="23" spans="4:17" x14ac:dyDescent="0.25"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8"/>
    </row>
    <row r="24" spans="4:17" x14ac:dyDescent="0.25"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8"/>
    </row>
    <row r="25" spans="4:17" x14ac:dyDescent="0.25"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8"/>
    </row>
    <row r="26" spans="4:17" x14ac:dyDescent="0.25"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</row>
    <row r="27" spans="4:17" x14ac:dyDescent="0.25"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</row>
    <row r="28" spans="4:17" x14ac:dyDescent="0.25"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</row>
    <row r="29" spans="4:17" x14ac:dyDescent="0.25"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</row>
    <row r="30" spans="4:17" x14ac:dyDescent="0.25"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</row>
    <row r="31" spans="4:17" x14ac:dyDescent="0.25"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</row>
    <row r="32" spans="4:17" x14ac:dyDescent="0.25"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</row>
    <row r="33" spans="4:16" x14ac:dyDescent="0.25"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</row>
    <row r="34" spans="4:16" x14ac:dyDescent="0.25"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</row>
    <row r="35" spans="4:16" x14ac:dyDescent="0.25"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</row>
    <row r="36" spans="4:16" x14ac:dyDescent="0.25">
      <c r="D36" s="6"/>
      <c r="E36" s="6"/>
      <c r="F36" s="6"/>
      <c r="G36" s="6"/>
      <c r="H36" s="6"/>
    </row>
    <row r="37" spans="4:16" x14ac:dyDescent="0.25">
      <c r="D37" s="6"/>
      <c r="E37" s="6"/>
      <c r="F37" s="6"/>
      <c r="G37" s="6"/>
      <c r="H37" s="6"/>
    </row>
    <row r="67" spans="4:16" x14ac:dyDescent="0.25"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</row>
    <row r="68" spans="4:16" x14ac:dyDescent="0.25"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</row>
    <row r="69" spans="4:16" x14ac:dyDescent="0.25"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</row>
    <row r="70" spans="4:16" x14ac:dyDescent="0.25"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</row>
    <row r="71" spans="4:16" x14ac:dyDescent="0.25"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</row>
    <row r="72" spans="4:16" x14ac:dyDescent="0.25"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</row>
    <row r="73" spans="4:16" x14ac:dyDescent="0.25"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</row>
    <row r="74" spans="4:16" x14ac:dyDescent="0.25"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</row>
    <row r="75" spans="4:16" x14ac:dyDescent="0.25"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</row>
    <row r="76" spans="4:16" x14ac:dyDescent="0.25"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</row>
    <row r="77" spans="4:16" x14ac:dyDescent="0.25"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</row>
    <row r="78" spans="4:16" x14ac:dyDescent="0.25"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</row>
    <row r="79" spans="4:16" x14ac:dyDescent="0.25"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</row>
    <row r="80" spans="4:16" x14ac:dyDescent="0.25"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</row>
    <row r="81" spans="4:16" x14ac:dyDescent="0.25"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</row>
    <row r="82" spans="4:16" x14ac:dyDescent="0.25"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</row>
    <row r="83" spans="4:16" x14ac:dyDescent="0.25"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</row>
    <row r="84" spans="4:16" x14ac:dyDescent="0.25"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</row>
    <row r="85" spans="4:16" x14ac:dyDescent="0.25"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</row>
    <row r="86" spans="4:16" x14ac:dyDescent="0.25"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</row>
    <row r="87" spans="4:16" x14ac:dyDescent="0.25"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</row>
    <row r="88" spans="4:16" x14ac:dyDescent="0.25"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</row>
    <row r="89" spans="4:16" x14ac:dyDescent="0.25"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</row>
    <row r="90" spans="4:16" x14ac:dyDescent="0.25"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</row>
  </sheetData>
  <mergeCells count="6">
    <mergeCell ref="B12:C12"/>
    <mergeCell ref="B2:AI2"/>
    <mergeCell ref="B4:C4"/>
    <mergeCell ref="B6:AI6"/>
    <mergeCell ref="B8:C8"/>
    <mergeCell ref="B10:AI10"/>
  </mergeCells>
  <conditionalFormatting sqref="D4:AI4 D12:AI12">
    <cfRule type="cellIs" dxfId="3" priority="3" operator="lessThan">
      <formula>0</formula>
    </cfRule>
    <cfRule type="cellIs" dxfId="2" priority="4" operator="greaterThan">
      <formula>0</formula>
    </cfRule>
  </conditionalFormatting>
  <conditionalFormatting sqref="D8:AI8">
    <cfRule type="cellIs" dxfId="1" priority="1" operator="lessThan">
      <formula>0</formula>
    </cfRule>
    <cfRule type="cellIs" dxfId="0" priority="2" operator="greaterThan">
      <formula>0</formula>
    </cfRule>
  </conditionalFormatting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April</vt:lpstr>
      <vt:lpstr>May</vt:lpstr>
      <vt:lpstr>June</vt:lpstr>
      <vt:lpstr>July</vt:lpstr>
      <vt:lpstr>August</vt:lpstr>
      <vt:lpstr>September</vt:lpstr>
      <vt:lpstr>October</vt:lpstr>
    </vt:vector>
  </TitlesOfParts>
  <Manager/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Klaudja Karaj</dc:creator>
  <cp:keywords/>
  <dc:description/>
  <cp:lastModifiedBy>Migena Vako</cp:lastModifiedBy>
  <dcterms:created xsi:type="dcterms:W3CDTF">2021-03-30T06:15:08Z</dcterms:created>
  <dcterms:modified xsi:type="dcterms:W3CDTF">2023-10-30T12:31:40Z</dcterms:modified>
  <cp:category/>
</cp:coreProperties>
</file>