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A93E3CB-72A2-4FCA-984C-E5D15EE90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mimet Publikim" sheetId="1" r:id="rId1"/>
    <sheet name="Llogaritje" sheetId="4" r:id="rId2"/>
    <sheet name="Swissgrid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229" i="4" l="1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C190" i="4"/>
  <c r="C8" i="5" s="1"/>
  <c r="K191" i="4"/>
  <c r="K9" i="5" s="1"/>
  <c r="S192" i="4"/>
  <c r="S10" i="5" s="1"/>
  <c r="C194" i="4"/>
  <c r="C12" i="5" s="1"/>
  <c r="K195" i="4"/>
  <c r="K13" i="5" s="1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C7" i="4"/>
  <c r="C189" i="4" s="1"/>
  <c r="C7" i="5" s="1"/>
  <c r="D7" i="4"/>
  <c r="E7" i="4"/>
  <c r="E189" i="4" s="1"/>
  <c r="E7" i="5" s="1"/>
  <c r="F7" i="4"/>
  <c r="G7" i="4"/>
  <c r="G189" i="4" s="1"/>
  <c r="G7" i="5" s="1"/>
  <c r="H7" i="4"/>
  <c r="I7" i="4"/>
  <c r="I189" i="4" s="1"/>
  <c r="I7" i="5" s="1"/>
  <c r="J7" i="4"/>
  <c r="K7" i="4"/>
  <c r="K189" i="4" s="1"/>
  <c r="K7" i="5" s="1"/>
  <c r="L7" i="4"/>
  <c r="M7" i="4"/>
  <c r="M189" i="4" s="1"/>
  <c r="M7" i="5" s="1"/>
  <c r="N7" i="4"/>
  <c r="O7" i="4"/>
  <c r="O189" i="4" s="1"/>
  <c r="O7" i="5" s="1"/>
  <c r="P7" i="4"/>
  <c r="Q7" i="4"/>
  <c r="Q189" i="4" s="1"/>
  <c r="Q7" i="5" s="1"/>
  <c r="R7" i="4"/>
  <c r="S7" i="4"/>
  <c r="S189" i="4" s="1"/>
  <c r="S7" i="5" s="1"/>
  <c r="T7" i="4"/>
  <c r="U7" i="4"/>
  <c r="U189" i="4" s="1"/>
  <c r="U7" i="5" s="1"/>
  <c r="V7" i="4"/>
  <c r="W7" i="4"/>
  <c r="W189" i="4" s="1"/>
  <c r="W7" i="5" s="1"/>
  <c r="X7" i="4"/>
  <c r="Y7" i="4"/>
  <c r="Y189" i="4" s="1"/>
  <c r="Y7" i="5" s="1"/>
  <c r="Z7" i="4"/>
  <c r="C8" i="4"/>
  <c r="D8" i="4"/>
  <c r="E8" i="4"/>
  <c r="E190" i="4" s="1"/>
  <c r="E8" i="5" s="1"/>
  <c r="F8" i="4"/>
  <c r="G8" i="4"/>
  <c r="G190" i="4" s="1"/>
  <c r="G8" i="5" s="1"/>
  <c r="H8" i="4"/>
  <c r="I8" i="4"/>
  <c r="I190" i="4" s="1"/>
  <c r="I8" i="5" s="1"/>
  <c r="J8" i="4"/>
  <c r="K8" i="4"/>
  <c r="K190" i="4" s="1"/>
  <c r="K8" i="5" s="1"/>
  <c r="L8" i="4"/>
  <c r="M8" i="4"/>
  <c r="M190" i="4" s="1"/>
  <c r="M8" i="5" s="1"/>
  <c r="N8" i="4"/>
  <c r="O8" i="4"/>
  <c r="O190" i="4" s="1"/>
  <c r="O8" i="5" s="1"/>
  <c r="P8" i="4"/>
  <c r="Q8" i="4"/>
  <c r="Q190" i="4" s="1"/>
  <c r="Q8" i="5" s="1"/>
  <c r="R8" i="4"/>
  <c r="S8" i="4"/>
  <c r="S190" i="4" s="1"/>
  <c r="S8" i="5" s="1"/>
  <c r="T8" i="4"/>
  <c r="U8" i="4"/>
  <c r="U190" i="4" s="1"/>
  <c r="U8" i="5" s="1"/>
  <c r="V8" i="4"/>
  <c r="W8" i="4"/>
  <c r="W190" i="4" s="1"/>
  <c r="W8" i="5" s="1"/>
  <c r="X8" i="4"/>
  <c r="Y8" i="4"/>
  <c r="Y190" i="4" s="1"/>
  <c r="Y8" i="5" s="1"/>
  <c r="Z8" i="4"/>
  <c r="C9" i="4"/>
  <c r="C191" i="4" s="1"/>
  <c r="C9" i="5" s="1"/>
  <c r="D9" i="4"/>
  <c r="E9" i="4"/>
  <c r="E191" i="4" s="1"/>
  <c r="E9" i="5" s="1"/>
  <c r="F9" i="4"/>
  <c r="G9" i="4"/>
  <c r="G191" i="4" s="1"/>
  <c r="G9" i="5" s="1"/>
  <c r="H9" i="4"/>
  <c r="I9" i="4"/>
  <c r="I191" i="4" s="1"/>
  <c r="I9" i="5" s="1"/>
  <c r="J9" i="4"/>
  <c r="K9" i="4"/>
  <c r="L9" i="4"/>
  <c r="M9" i="4"/>
  <c r="M191" i="4" s="1"/>
  <c r="M9" i="5" s="1"/>
  <c r="N9" i="4"/>
  <c r="O9" i="4"/>
  <c r="O191" i="4" s="1"/>
  <c r="O9" i="5" s="1"/>
  <c r="P9" i="4"/>
  <c r="Q9" i="4"/>
  <c r="Q191" i="4" s="1"/>
  <c r="Q9" i="5" s="1"/>
  <c r="R9" i="4"/>
  <c r="S9" i="4"/>
  <c r="S191" i="4" s="1"/>
  <c r="S9" i="5" s="1"/>
  <c r="T9" i="4"/>
  <c r="U9" i="4"/>
  <c r="U191" i="4" s="1"/>
  <c r="U9" i="5" s="1"/>
  <c r="V9" i="4"/>
  <c r="W9" i="4"/>
  <c r="W191" i="4" s="1"/>
  <c r="W9" i="5" s="1"/>
  <c r="X9" i="4"/>
  <c r="Y9" i="4"/>
  <c r="Y191" i="4" s="1"/>
  <c r="Y9" i="5" s="1"/>
  <c r="Z9" i="4"/>
  <c r="C10" i="4"/>
  <c r="C192" i="4" s="1"/>
  <c r="C10" i="5" s="1"/>
  <c r="D10" i="4"/>
  <c r="E10" i="4"/>
  <c r="E192" i="4" s="1"/>
  <c r="E10" i="5" s="1"/>
  <c r="F10" i="4"/>
  <c r="G10" i="4"/>
  <c r="G192" i="4" s="1"/>
  <c r="G10" i="5" s="1"/>
  <c r="H10" i="4"/>
  <c r="I10" i="4"/>
  <c r="I192" i="4" s="1"/>
  <c r="I10" i="5" s="1"/>
  <c r="J10" i="4"/>
  <c r="K10" i="4"/>
  <c r="K192" i="4" s="1"/>
  <c r="K10" i="5" s="1"/>
  <c r="L10" i="4"/>
  <c r="M10" i="4"/>
  <c r="M192" i="4" s="1"/>
  <c r="M10" i="5" s="1"/>
  <c r="N10" i="4"/>
  <c r="O10" i="4"/>
  <c r="O192" i="4" s="1"/>
  <c r="O10" i="5" s="1"/>
  <c r="P10" i="4"/>
  <c r="Q10" i="4"/>
  <c r="Q192" i="4" s="1"/>
  <c r="Q10" i="5" s="1"/>
  <c r="R10" i="4"/>
  <c r="S10" i="4"/>
  <c r="T10" i="4"/>
  <c r="U10" i="4"/>
  <c r="U192" i="4" s="1"/>
  <c r="U10" i="5" s="1"/>
  <c r="V10" i="4"/>
  <c r="W10" i="4"/>
  <c r="W192" i="4" s="1"/>
  <c r="W10" i="5" s="1"/>
  <c r="X10" i="4"/>
  <c r="Y10" i="4"/>
  <c r="Y192" i="4" s="1"/>
  <c r="Y10" i="5" s="1"/>
  <c r="Z10" i="4"/>
  <c r="C11" i="4"/>
  <c r="C193" i="4" s="1"/>
  <c r="C11" i="5" s="1"/>
  <c r="D11" i="4"/>
  <c r="E11" i="4"/>
  <c r="E193" i="4" s="1"/>
  <c r="E11" i="5" s="1"/>
  <c r="F11" i="4"/>
  <c r="G11" i="4"/>
  <c r="G193" i="4" s="1"/>
  <c r="G11" i="5" s="1"/>
  <c r="H11" i="4"/>
  <c r="I11" i="4"/>
  <c r="I193" i="4" s="1"/>
  <c r="I11" i="5" s="1"/>
  <c r="J11" i="4"/>
  <c r="K11" i="4"/>
  <c r="K193" i="4" s="1"/>
  <c r="K11" i="5" s="1"/>
  <c r="L11" i="4"/>
  <c r="M11" i="4"/>
  <c r="M193" i="4" s="1"/>
  <c r="M11" i="5" s="1"/>
  <c r="N11" i="4"/>
  <c r="O11" i="4"/>
  <c r="O193" i="4" s="1"/>
  <c r="O11" i="5" s="1"/>
  <c r="P11" i="4"/>
  <c r="Q11" i="4"/>
  <c r="Q193" i="4" s="1"/>
  <c r="Q11" i="5" s="1"/>
  <c r="R11" i="4"/>
  <c r="S11" i="4"/>
  <c r="S193" i="4" s="1"/>
  <c r="S11" i="5" s="1"/>
  <c r="T11" i="4"/>
  <c r="U11" i="4"/>
  <c r="U193" i="4" s="1"/>
  <c r="U11" i="5" s="1"/>
  <c r="V11" i="4"/>
  <c r="W11" i="4"/>
  <c r="W193" i="4" s="1"/>
  <c r="W11" i="5" s="1"/>
  <c r="X11" i="4"/>
  <c r="Y11" i="4"/>
  <c r="Y193" i="4" s="1"/>
  <c r="Y11" i="5" s="1"/>
  <c r="Z11" i="4"/>
  <c r="C12" i="4"/>
  <c r="D12" i="4"/>
  <c r="E12" i="4"/>
  <c r="E194" i="4" s="1"/>
  <c r="E12" i="5" s="1"/>
  <c r="F12" i="4"/>
  <c r="G12" i="4"/>
  <c r="G194" i="4" s="1"/>
  <c r="G12" i="5" s="1"/>
  <c r="H12" i="4"/>
  <c r="I12" i="4"/>
  <c r="I194" i="4" s="1"/>
  <c r="I12" i="5" s="1"/>
  <c r="J12" i="4"/>
  <c r="K12" i="4"/>
  <c r="K194" i="4" s="1"/>
  <c r="K12" i="5" s="1"/>
  <c r="L12" i="4"/>
  <c r="M12" i="4"/>
  <c r="M194" i="4" s="1"/>
  <c r="M12" i="5" s="1"/>
  <c r="N12" i="4"/>
  <c r="O12" i="4"/>
  <c r="O194" i="4" s="1"/>
  <c r="O12" i="5" s="1"/>
  <c r="P12" i="4"/>
  <c r="Q12" i="4"/>
  <c r="Q194" i="4" s="1"/>
  <c r="Q12" i="5" s="1"/>
  <c r="R12" i="4"/>
  <c r="S12" i="4"/>
  <c r="S194" i="4" s="1"/>
  <c r="S12" i="5" s="1"/>
  <c r="T12" i="4"/>
  <c r="U12" i="4"/>
  <c r="U194" i="4" s="1"/>
  <c r="U12" i="5" s="1"/>
  <c r="V12" i="4"/>
  <c r="W12" i="4"/>
  <c r="W194" i="4" s="1"/>
  <c r="W12" i="5" s="1"/>
  <c r="X12" i="4"/>
  <c r="Y12" i="4"/>
  <c r="Y194" i="4" s="1"/>
  <c r="Y12" i="5" s="1"/>
  <c r="Z12" i="4"/>
  <c r="C13" i="4"/>
  <c r="C195" i="4" s="1"/>
  <c r="C13" i="5" s="1"/>
  <c r="D13" i="4"/>
  <c r="E13" i="4"/>
  <c r="E195" i="4" s="1"/>
  <c r="E13" i="5" s="1"/>
  <c r="F13" i="4"/>
  <c r="G13" i="4"/>
  <c r="G195" i="4" s="1"/>
  <c r="G13" i="5" s="1"/>
  <c r="H13" i="4"/>
  <c r="I13" i="4"/>
  <c r="I195" i="4" s="1"/>
  <c r="I13" i="5" s="1"/>
  <c r="J13" i="4"/>
  <c r="K13" i="4"/>
  <c r="L13" i="4"/>
  <c r="M13" i="4"/>
  <c r="M195" i="4" s="1"/>
  <c r="M13" i="5" s="1"/>
  <c r="N13" i="4"/>
  <c r="O13" i="4"/>
  <c r="O195" i="4" s="1"/>
  <c r="O13" i="5" s="1"/>
  <c r="P13" i="4"/>
  <c r="Q13" i="4"/>
  <c r="Q195" i="4" s="1"/>
  <c r="Q13" i="5" s="1"/>
  <c r="R13" i="4"/>
  <c r="S13" i="4"/>
  <c r="S195" i="4" s="1"/>
  <c r="S13" i="5" s="1"/>
  <c r="T13" i="4"/>
  <c r="U13" i="4"/>
  <c r="U195" i="4" s="1"/>
  <c r="U13" i="5" s="1"/>
  <c r="V13" i="4"/>
  <c r="W13" i="4"/>
  <c r="W195" i="4" s="1"/>
  <c r="W13" i="5" s="1"/>
  <c r="X13" i="4"/>
  <c r="Y13" i="4"/>
  <c r="Y195" i="4" s="1"/>
  <c r="Y13" i="5" s="1"/>
  <c r="Z13" i="4"/>
  <c r="C14" i="4"/>
  <c r="C196" i="4" s="1"/>
  <c r="C14" i="5" s="1"/>
  <c r="D14" i="4"/>
  <c r="E14" i="4"/>
  <c r="E196" i="4" s="1"/>
  <c r="E14" i="5" s="1"/>
  <c r="F14" i="4"/>
  <c r="G14" i="4"/>
  <c r="G196" i="4" s="1"/>
  <c r="G14" i="5" s="1"/>
  <c r="H14" i="4"/>
  <c r="I14" i="4"/>
  <c r="I196" i="4" s="1"/>
  <c r="I14" i="5" s="1"/>
  <c r="J14" i="4"/>
  <c r="K14" i="4"/>
  <c r="K196" i="4" s="1"/>
  <c r="K14" i="5" s="1"/>
  <c r="L14" i="4"/>
  <c r="M14" i="4"/>
  <c r="M196" i="4" s="1"/>
  <c r="M14" i="5" s="1"/>
  <c r="N14" i="4"/>
  <c r="O14" i="4"/>
  <c r="O196" i="4" s="1"/>
  <c r="O14" i="5" s="1"/>
  <c r="P14" i="4"/>
  <c r="Q14" i="4"/>
  <c r="Q196" i="4" s="1"/>
  <c r="Q14" i="5" s="1"/>
  <c r="R14" i="4"/>
  <c r="S14" i="4"/>
  <c r="S196" i="4" s="1"/>
  <c r="S14" i="5" s="1"/>
  <c r="T14" i="4"/>
  <c r="U14" i="4"/>
  <c r="U196" i="4" s="1"/>
  <c r="U14" i="5" s="1"/>
  <c r="V14" i="4"/>
  <c r="W14" i="4"/>
  <c r="W196" i="4" s="1"/>
  <c r="W14" i="5" s="1"/>
  <c r="X14" i="4"/>
  <c r="Y14" i="4"/>
  <c r="Y196" i="4" s="1"/>
  <c r="Y14" i="5" s="1"/>
  <c r="Z14" i="4"/>
  <c r="C15" i="4"/>
  <c r="C197" i="4" s="1"/>
  <c r="C15" i="5" s="1"/>
  <c r="D15" i="4"/>
  <c r="E15" i="4"/>
  <c r="E197" i="4" s="1"/>
  <c r="E15" i="5" s="1"/>
  <c r="F15" i="4"/>
  <c r="G15" i="4"/>
  <c r="G197" i="4" s="1"/>
  <c r="G15" i="5" s="1"/>
  <c r="H15" i="4"/>
  <c r="I15" i="4"/>
  <c r="I197" i="4" s="1"/>
  <c r="I15" i="5" s="1"/>
  <c r="J15" i="4"/>
  <c r="K15" i="4"/>
  <c r="K197" i="4" s="1"/>
  <c r="K15" i="5" s="1"/>
  <c r="L15" i="4"/>
  <c r="M15" i="4"/>
  <c r="M197" i="4" s="1"/>
  <c r="M15" i="5" s="1"/>
  <c r="N15" i="4"/>
  <c r="O15" i="4"/>
  <c r="O197" i="4" s="1"/>
  <c r="O15" i="5" s="1"/>
  <c r="P15" i="4"/>
  <c r="Q15" i="4"/>
  <c r="Q197" i="4" s="1"/>
  <c r="Q15" i="5" s="1"/>
  <c r="R15" i="4"/>
  <c r="S15" i="4"/>
  <c r="S197" i="4" s="1"/>
  <c r="S15" i="5" s="1"/>
  <c r="T15" i="4"/>
  <c r="U15" i="4"/>
  <c r="U197" i="4" s="1"/>
  <c r="U15" i="5" s="1"/>
  <c r="V15" i="4"/>
  <c r="W15" i="4"/>
  <c r="W197" i="4" s="1"/>
  <c r="W15" i="5" s="1"/>
  <c r="X15" i="4"/>
  <c r="Y15" i="4"/>
  <c r="Y197" i="4" s="1"/>
  <c r="Y15" i="5" s="1"/>
  <c r="Z15" i="4"/>
  <c r="C16" i="4"/>
  <c r="C198" i="4" s="1"/>
  <c r="C16" i="5" s="1"/>
  <c r="D16" i="4"/>
  <c r="E16" i="4"/>
  <c r="E198" i="4" s="1"/>
  <c r="E16" i="5" s="1"/>
  <c r="F16" i="4"/>
  <c r="G16" i="4"/>
  <c r="G198" i="4" s="1"/>
  <c r="G16" i="5" s="1"/>
  <c r="H16" i="4"/>
  <c r="I16" i="4"/>
  <c r="I198" i="4" s="1"/>
  <c r="I16" i="5" s="1"/>
  <c r="J16" i="4"/>
  <c r="K16" i="4"/>
  <c r="K198" i="4" s="1"/>
  <c r="K16" i="5" s="1"/>
  <c r="L16" i="4"/>
  <c r="M16" i="4"/>
  <c r="M198" i="4" s="1"/>
  <c r="M16" i="5" s="1"/>
  <c r="N16" i="4"/>
  <c r="O16" i="4"/>
  <c r="O198" i="4" s="1"/>
  <c r="O16" i="5" s="1"/>
  <c r="P16" i="4"/>
  <c r="Q16" i="4"/>
  <c r="Q198" i="4" s="1"/>
  <c r="Q16" i="5" s="1"/>
  <c r="R16" i="4"/>
  <c r="S16" i="4"/>
  <c r="S198" i="4" s="1"/>
  <c r="S16" i="5" s="1"/>
  <c r="T16" i="4"/>
  <c r="U16" i="4"/>
  <c r="U198" i="4" s="1"/>
  <c r="U16" i="5" s="1"/>
  <c r="V16" i="4"/>
  <c r="W16" i="4"/>
  <c r="W198" i="4" s="1"/>
  <c r="W16" i="5" s="1"/>
  <c r="X16" i="4"/>
  <c r="Y16" i="4"/>
  <c r="Y198" i="4" s="1"/>
  <c r="Y16" i="5" s="1"/>
  <c r="Z16" i="4"/>
  <c r="C17" i="4"/>
  <c r="C199" i="4" s="1"/>
  <c r="C17" i="5" s="1"/>
  <c r="D17" i="4"/>
  <c r="E17" i="4"/>
  <c r="E199" i="4" s="1"/>
  <c r="E17" i="5" s="1"/>
  <c r="F17" i="4"/>
  <c r="G17" i="4"/>
  <c r="G199" i="4" s="1"/>
  <c r="G17" i="5" s="1"/>
  <c r="H17" i="4"/>
  <c r="I17" i="4"/>
  <c r="I199" i="4" s="1"/>
  <c r="I17" i="5" s="1"/>
  <c r="J17" i="4"/>
  <c r="K17" i="4"/>
  <c r="K199" i="4" s="1"/>
  <c r="K17" i="5" s="1"/>
  <c r="L17" i="4"/>
  <c r="M17" i="4"/>
  <c r="M199" i="4" s="1"/>
  <c r="M17" i="5" s="1"/>
  <c r="N17" i="4"/>
  <c r="O17" i="4"/>
  <c r="O199" i="4" s="1"/>
  <c r="O17" i="5" s="1"/>
  <c r="P17" i="4"/>
  <c r="Q17" i="4"/>
  <c r="Q199" i="4" s="1"/>
  <c r="Q17" i="5" s="1"/>
  <c r="R17" i="4"/>
  <c r="S17" i="4"/>
  <c r="S199" i="4" s="1"/>
  <c r="S17" i="5" s="1"/>
  <c r="T17" i="4"/>
  <c r="U17" i="4"/>
  <c r="U199" i="4" s="1"/>
  <c r="U17" i="5" s="1"/>
  <c r="V17" i="4"/>
  <c r="W17" i="4"/>
  <c r="W199" i="4" s="1"/>
  <c r="W17" i="5" s="1"/>
  <c r="X17" i="4"/>
  <c r="Y17" i="4"/>
  <c r="Y199" i="4" s="1"/>
  <c r="Y17" i="5" s="1"/>
  <c r="Z17" i="4"/>
  <c r="C18" i="4"/>
  <c r="C200" i="4" s="1"/>
  <c r="C18" i="5" s="1"/>
  <c r="D18" i="4"/>
  <c r="E18" i="4"/>
  <c r="E200" i="4" s="1"/>
  <c r="E18" i="5" s="1"/>
  <c r="F18" i="4"/>
  <c r="G18" i="4"/>
  <c r="G200" i="4" s="1"/>
  <c r="G18" i="5" s="1"/>
  <c r="H18" i="4"/>
  <c r="I18" i="4"/>
  <c r="I200" i="4" s="1"/>
  <c r="I18" i="5" s="1"/>
  <c r="J18" i="4"/>
  <c r="K18" i="4"/>
  <c r="K200" i="4" s="1"/>
  <c r="K18" i="5" s="1"/>
  <c r="L18" i="4"/>
  <c r="M18" i="4"/>
  <c r="M200" i="4" s="1"/>
  <c r="M18" i="5" s="1"/>
  <c r="N18" i="4"/>
  <c r="O18" i="4"/>
  <c r="O200" i="4" s="1"/>
  <c r="O18" i="5" s="1"/>
  <c r="P18" i="4"/>
  <c r="Q18" i="4"/>
  <c r="Q200" i="4" s="1"/>
  <c r="Q18" i="5" s="1"/>
  <c r="R18" i="4"/>
  <c r="S18" i="4"/>
  <c r="S200" i="4" s="1"/>
  <c r="S18" i="5" s="1"/>
  <c r="T18" i="4"/>
  <c r="U18" i="4"/>
  <c r="U200" i="4" s="1"/>
  <c r="U18" i="5" s="1"/>
  <c r="V18" i="4"/>
  <c r="W18" i="4"/>
  <c r="W200" i="4" s="1"/>
  <c r="W18" i="5" s="1"/>
  <c r="X18" i="4"/>
  <c r="Y18" i="4"/>
  <c r="Y200" i="4" s="1"/>
  <c r="Y18" i="5" s="1"/>
  <c r="Z18" i="4"/>
  <c r="C19" i="4"/>
  <c r="C201" i="4" s="1"/>
  <c r="C19" i="5" s="1"/>
  <c r="D19" i="4"/>
  <c r="E19" i="4"/>
  <c r="E201" i="4" s="1"/>
  <c r="E19" i="5" s="1"/>
  <c r="F19" i="4"/>
  <c r="G19" i="4"/>
  <c r="G201" i="4" s="1"/>
  <c r="G19" i="5" s="1"/>
  <c r="H19" i="4"/>
  <c r="I19" i="4"/>
  <c r="I201" i="4" s="1"/>
  <c r="I19" i="5" s="1"/>
  <c r="J19" i="4"/>
  <c r="K19" i="4"/>
  <c r="K201" i="4" s="1"/>
  <c r="K19" i="5" s="1"/>
  <c r="L19" i="4"/>
  <c r="M19" i="4"/>
  <c r="M201" i="4" s="1"/>
  <c r="M19" i="5" s="1"/>
  <c r="N19" i="4"/>
  <c r="O19" i="4"/>
  <c r="O201" i="4" s="1"/>
  <c r="O19" i="5" s="1"/>
  <c r="P19" i="4"/>
  <c r="Q19" i="4"/>
  <c r="Q201" i="4" s="1"/>
  <c r="Q19" i="5" s="1"/>
  <c r="R19" i="4"/>
  <c r="S19" i="4"/>
  <c r="S201" i="4" s="1"/>
  <c r="S19" i="5" s="1"/>
  <c r="T19" i="4"/>
  <c r="U19" i="4"/>
  <c r="U201" i="4" s="1"/>
  <c r="U19" i="5" s="1"/>
  <c r="V19" i="4"/>
  <c r="W19" i="4"/>
  <c r="W201" i="4" s="1"/>
  <c r="W19" i="5" s="1"/>
  <c r="X19" i="4"/>
  <c r="Y19" i="4"/>
  <c r="Y201" i="4" s="1"/>
  <c r="Y19" i="5" s="1"/>
  <c r="Z19" i="4"/>
  <c r="C20" i="4"/>
  <c r="C202" i="4" s="1"/>
  <c r="C20" i="5" s="1"/>
  <c r="D20" i="4"/>
  <c r="E20" i="4"/>
  <c r="E202" i="4" s="1"/>
  <c r="E20" i="5" s="1"/>
  <c r="F20" i="4"/>
  <c r="G20" i="4"/>
  <c r="G202" i="4" s="1"/>
  <c r="G20" i="5" s="1"/>
  <c r="H20" i="4"/>
  <c r="I20" i="4"/>
  <c r="I202" i="4" s="1"/>
  <c r="I20" i="5" s="1"/>
  <c r="J20" i="4"/>
  <c r="K20" i="4"/>
  <c r="K202" i="4" s="1"/>
  <c r="K20" i="5" s="1"/>
  <c r="L20" i="4"/>
  <c r="M20" i="4"/>
  <c r="M202" i="4" s="1"/>
  <c r="M20" i="5" s="1"/>
  <c r="N20" i="4"/>
  <c r="O20" i="4"/>
  <c r="O202" i="4" s="1"/>
  <c r="O20" i="5" s="1"/>
  <c r="P20" i="4"/>
  <c r="Q20" i="4"/>
  <c r="Q202" i="4" s="1"/>
  <c r="Q20" i="5" s="1"/>
  <c r="R20" i="4"/>
  <c r="S20" i="4"/>
  <c r="S202" i="4" s="1"/>
  <c r="S20" i="5" s="1"/>
  <c r="T20" i="4"/>
  <c r="U20" i="4"/>
  <c r="U202" i="4" s="1"/>
  <c r="U20" i="5" s="1"/>
  <c r="V20" i="4"/>
  <c r="W20" i="4"/>
  <c r="W202" i="4" s="1"/>
  <c r="W20" i="5" s="1"/>
  <c r="X20" i="4"/>
  <c r="Y20" i="4"/>
  <c r="Y202" i="4" s="1"/>
  <c r="Y20" i="5" s="1"/>
  <c r="Z20" i="4"/>
  <c r="C21" i="4"/>
  <c r="C203" i="4" s="1"/>
  <c r="C21" i="5" s="1"/>
  <c r="D21" i="4"/>
  <c r="E21" i="4"/>
  <c r="E203" i="4" s="1"/>
  <c r="E21" i="5" s="1"/>
  <c r="F21" i="4"/>
  <c r="G21" i="4"/>
  <c r="G203" i="4" s="1"/>
  <c r="G21" i="5" s="1"/>
  <c r="H21" i="4"/>
  <c r="I21" i="4"/>
  <c r="I203" i="4" s="1"/>
  <c r="I21" i="5" s="1"/>
  <c r="J21" i="4"/>
  <c r="K21" i="4"/>
  <c r="K203" i="4" s="1"/>
  <c r="K21" i="5" s="1"/>
  <c r="L21" i="4"/>
  <c r="M21" i="4"/>
  <c r="M203" i="4" s="1"/>
  <c r="M21" i="5" s="1"/>
  <c r="N21" i="4"/>
  <c r="O21" i="4"/>
  <c r="O203" i="4" s="1"/>
  <c r="O21" i="5" s="1"/>
  <c r="P21" i="4"/>
  <c r="Q21" i="4"/>
  <c r="Q203" i="4" s="1"/>
  <c r="Q21" i="5" s="1"/>
  <c r="R21" i="4"/>
  <c r="S21" i="4"/>
  <c r="S203" i="4" s="1"/>
  <c r="S21" i="5" s="1"/>
  <c r="T21" i="4"/>
  <c r="U21" i="4"/>
  <c r="U203" i="4" s="1"/>
  <c r="U21" i="5" s="1"/>
  <c r="V21" i="4"/>
  <c r="W21" i="4"/>
  <c r="W203" i="4" s="1"/>
  <c r="W21" i="5" s="1"/>
  <c r="X21" i="4"/>
  <c r="Y21" i="4"/>
  <c r="Y203" i="4" s="1"/>
  <c r="Y21" i="5" s="1"/>
  <c r="Z21" i="4"/>
  <c r="C22" i="4"/>
  <c r="C204" i="4" s="1"/>
  <c r="C22" i="5" s="1"/>
  <c r="D22" i="4"/>
  <c r="E22" i="4"/>
  <c r="E204" i="4" s="1"/>
  <c r="E22" i="5" s="1"/>
  <c r="F22" i="4"/>
  <c r="G22" i="4"/>
  <c r="G204" i="4" s="1"/>
  <c r="G22" i="5" s="1"/>
  <c r="H22" i="4"/>
  <c r="I22" i="4"/>
  <c r="I204" i="4" s="1"/>
  <c r="I22" i="5" s="1"/>
  <c r="J22" i="4"/>
  <c r="K22" i="4"/>
  <c r="K204" i="4" s="1"/>
  <c r="K22" i="5" s="1"/>
  <c r="L22" i="4"/>
  <c r="M22" i="4"/>
  <c r="M204" i="4" s="1"/>
  <c r="M22" i="5" s="1"/>
  <c r="N22" i="4"/>
  <c r="O22" i="4"/>
  <c r="O204" i="4" s="1"/>
  <c r="O22" i="5" s="1"/>
  <c r="P22" i="4"/>
  <c r="Q22" i="4"/>
  <c r="Q204" i="4" s="1"/>
  <c r="Q22" i="5" s="1"/>
  <c r="R22" i="4"/>
  <c r="S22" i="4"/>
  <c r="S204" i="4" s="1"/>
  <c r="S22" i="5" s="1"/>
  <c r="T22" i="4"/>
  <c r="U22" i="4"/>
  <c r="U204" i="4" s="1"/>
  <c r="U22" i="5" s="1"/>
  <c r="V22" i="4"/>
  <c r="W22" i="4"/>
  <c r="W204" i="4" s="1"/>
  <c r="W22" i="5" s="1"/>
  <c r="X22" i="4"/>
  <c r="Y22" i="4"/>
  <c r="Y204" i="4" s="1"/>
  <c r="Y22" i="5" s="1"/>
  <c r="Z22" i="4"/>
  <c r="C23" i="4"/>
  <c r="C205" i="4" s="1"/>
  <c r="C23" i="5" s="1"/>
  <c r="D23" i="4"/>
  <c r="E23" i="4"/>
  <c r="E205" i="4" s="1"/>
  <c r="E23" i="5" s="1"/>
  <c r="F23" i="4"/>
  <c r="G23" i="4"/>
  <c r="G205" i="4" s="1"/>
  <c r="G23" i="5" s="1"/>
  <c r="H23" i="4"/>
  <c r="I23" i="4"/>
  <c r="I205" i="4" s="1"/>
  <c r="I23" i="5" s="1"/>
  <c r="J23" i="4"/>
  <c r="K23" i="4"/>
  <c r="K205" i="4" s="1"/>
  <c r="K23" i="5" s="1"/>
  <c r="L23" i="4"/>
  <c r="M23" i="4"/>
  <c r="M205" i="4" s="1"/>
  <c r="M23" i="5" s="1"/>
  <c r="N23" i="4"/>
  <c r="O23" i="4"/>
  <c r="O205" i="4" s="1"/>
  <c r="O23" i="5" s="1"/>
  <c r="P23" i="4"/>
  <c r="Q23" i="4"/>
  <c r="Q205" i="4" s="1"/>
  <c r="Q23" i="5" s="1"/>
  <c r="R23" i="4"/>
  <c r="S23" i="4"/>
  <c r="S205" i="4" s="1"/>
  <c r="S23" i="5" s="1"/>
  <c r="T23" i="4"/>
  <c r="U23" i="4"/>
  <c r="U205" i="4" s="1"/>
  <c r="U23" i="5" s="1"/>
  <c r="V23" i="4"/>
  <c r="W23" i="4"/>
  <c r="W205" i="4" s="1"/>
  <c r="W23" i="5" s="1"/>
  <c r="X23" i="4"/>
  <c r="Y23" i="4"/>
  <c r="Y205" i="4" s="1"/>
  <c r="Y23" i="5" s="1"/>
  <c r="Z23" i="4"/>
  <c r="C24" i="4"/>
  <c r="C206" i="4" s="1"/>
  <c r="C24" i="5" s="1"/>
  <c r="D24" i="4"/>
  <c r="E24" i="4"/>
  <c r="E206" i="4" s="1"/>
  <c r="E24" i="5" s="1"/>
  <c r="F24" i="4"/>
  <c r="G24" i="4"/>
  <c r="G206" i="4" s="1"/>
  <c r="G24" i="5" s="1"/>
  <c r="H24" i="4"/>
  <c r="I24" i="4"/>
  <c r="I206" i="4" s="1"/>
  <c r="I24" i="5" s="1"/>
  <c r="J24" i="4"/>
  <c r="K24" i="4"/>
  <c r="K206" i="4" s="1"/>
  <c r="K24" i="5" s="1"/>
  <c r="L24" i="4"/>
  <c r="M24" i="4"/>
  <c r="M206" i="4" s="1"/>
  <c r="M24" i="5" s="1"/>
  <c r="N24" i="4"/>
  <c r="O24" i="4"/>
  <c r="O206" i="4" s="1"/>
  <c r="O24" i="5" s="1"/>
  <c r="P24" i="4"/>
  <c r="Q24" i="4"/>
  <c r="Q206" i="4" s="1"/>
  <c r="Q24" i="5" s="1"/>
  <c r="R24" i="4"/>
  <c r="S24" i="4"/>
  <c r="S206" i="4" s="1"/>
  <c r="S24" i="5" s="1"/>
  <c r="T24" i="4"/>
  <c r="U24" i="4"/>
  <c r="U206" i="4" s="1"/>
  <c r="U24" i="5" s="1"/>
  <c r="V24" i="4"/>
  <c r="W24" i="4"/>
  <c r="W206" i="4" s="1"/>
  <c r="W24" i="5" s="1"/>
  <c r="X24" i="4"/>
  <c r="Y24" i="4"/>
  <c r="Y206" i="4" s="1"/>
  <c r="Y24" i="5" s="1"/>
  <c r="Z24" i="4"/>
  <c r="C25" i="4"/>
  <c r="C207" i="4" s="1"/>
  <c r="C25" i="5" s="1"/>
  <c r="D25" i="4"/>
  <c r="E25" i="4"/>
  <c r="E207" i="4" s="1"/>
  <c r="E25" i="5" s="1"/>
  <c r="F25" i="4"/>
  <c r="G25" i="4"/>
  <c r="G207" i="4" s="1"/>
  <c r="G25" i="5" s="1"/>
  <c r="H25" i="4"/>
  <c r="I25" i="4"/>
  <c r="I207" i="4" s="1"/>
  <c r="I25" i="5" s="1"/>
  <c r="J25" i="4"/>
  <c r="K25" i="4"/>
  <c r="K207" i="4" s="1"/>
  <c r="K25" i="5" s="1"/>
  <c r="L25" i="4"/>
  <c r="M25" i="4"/>
  <c r="M207" i="4" s="1"/>
  <c r="M25" i="5" s="1"/>
  <c r="N25" i="4"/>
  <c r="O25" i="4"/>
  <c r="O207" i="4" s="1"/>
  <c r="O25" i="5" s="1"/>
  <c r="P25" i="4"/>
  <c r="Q25" i="4"/>
  <c r="Q207" i="4" s="1"/>
  <c r="Q25" i="5" s="1"/>
  <c r="R25" i="4"/>
  <c r="S25" i="4"/>
  <c r="S207" i="4" s="1"/>
  <c r="S25" i="5" s="1"/>
  <c r="T25" i="4"/>
  <c r="U25" i="4"/>
  <c r="U207" i="4" s="1"/>
  <c r="U25" i="5" s="1"/>
  <c r="V25" i="4"/>
  <c r="W25" i="4"/>
  <c r="W207" i="4" s="1"/>
  <c r="W25" i="5" s="1"/>
  <c r="X25" i="4"/>
  <c r="Y25" i="4"/>
  <c r="Y207" i="4" s="1"/>
  <c r="Y25" i="5" s="1"/>
  <c r="Z25" i="4"/>
  <c r="C26" i="4"/>
  <c r="C208" i="4" s="1"/>
  <c r="C26" i="5" s="1"/>
  <c r="D26" i="4"/>
  <c r="E26" i="4"/>
  <c r="E208" i="4" s="1"/>
  <c r="E26" i="5" s="1"/>
  <c r="F26" i="4"/>
  <c r="G26" i="4"/>
  <c r="G208" i="4" s="1"/>
  <c r="G26" i="5" s="1"/>
  <c r="H26" i="4"/>
  <c r="I26" i="4"/>
  <c r="I208" i="4" s="1"/>
  <c r="I26" i="5" s="1"/>
  <c r="J26" i="4"/>
  <c r="K26" i="4"/>
  <c r="K208" i="4" s="1"/>
  <c r="K26" i="5" s="1"/>
  <c r="L26" i="4"/>
  <c r="M26" i="4"/>
  <c r="M208" i="4" s="1"/>
  <c r="M26" i="5" s="1"/>
  <c r="N26" i="4"/>
  <c r="O26" i="4"/>
  <c r="O208" i="4" s="1"/>
  <c r="O26" i="5" s="1"/>
  <c r="P26" i="4"/>
  <c r="Q26" i="4"/>
  <c r="Q208" i="4" s="1"/>
  <c r="Q26" i="5" s="1"/>
  <c r="R26" i="4"/>
  <c r="S26" i="4"/>
  <c r="S208" i="4" s="1"/>
  <c r="S26" i="5" s="1"/>
  <c r="T26" i="4"/>
  <c r="U26" i="4"/>
  <c r="U208" i="4" s="1"/>
  <c r="U26" i="5" s="1"/>
  <c r="V26" i="4"/>
  <c r="W26" i="4"/>
  <c r="W208" i="4" s="1"/>
  <c r="W26" i="5" s="1"/>
  <c r="X26" i="4"/>
  <c r="Y26" i="4"/>
  <c r="Y208" i="4" s="1"/>
  <c r="Y26" i="5" s="1"/>
  <c r="Z26" i="4"/>
  <c r="C27" i="4"/>
  <c r="C209" i="4" s="1"/>
  <c r="C27" i="5" s="1"/>
  <c r="D27" i="4"/>
  <c r="E27" i="4"/>
  <c r="E209" i="4" s="1"/>
  <c r="E27" i="5" s="1"/>
  <c r="F27" i="4"/>
  <c r="G27" i="4"/>
  <c r="G209" i="4" s="1"/>
  <c r="G27" i="5" s="1"/>
  <c r="H27" i="4"/>
  <c r="I27" i="4"/>
  <c r="I209" i="4" s="1"/>
  <c r="I27" i="5" s="1"/>
  <c r="J27" i="4"/>
  <c r="K27" i="4"/>
  <c r="K209" i="4" s="1"/>
  <c r="K27" i="5" s="1"/>
  <c r="L27" i="4"/>
  <c r="M27" i="4"/>
  <c r="M209" i="4" s="1"/>
  <c r="M27" i="5" s="1"/>
  <c r="N27" i="4"/>
  <c r="O27" i="4"/>
  <c r="O209" i="4" s="1"/>
  <c r="O27" i="5" s="1"/>
  <c r="P27" i="4"/>
  <c r="Q27" i="4"/>
  <c r="Q209" i="4" s="1"/>
  <c r="Q27" i="5" s="1"/>
  <c r="R27" i="4"/>
  <c r="S27" i="4"/>
  <c r="S209" i="4" s="1"/>
  <c r="S27" i="5" s="1"/>
  <c r="T27" i="4"/>
  <c r="U27" i="4"/>
  <c r="U209" i="4" s="1"/>
  <c r="U27" i="5" s="1"/>
  <c r="V27" i="4"/>
  <c r="W27" i="4"/>
  <c r="W209" i="4" s="1"/>
  <c r="W27" i="5" s="1"/>
  <c r="X27" i="4"/>
  <c r="Y27" i="4"/>
  <c r="Y209" i="4" s="1"/>
  <c r="Y27" i="5" s="1"/>
  <c r="Z27" i="4"/>
  <c r="C28" i="4"/>
  <c r="C210" i="4" s="1"/>
  <c r="C28" i="5" s="1"/>
  <c r="D28" i="4"/>
  <c r="E28" i="4"/>
  <c r="E210" i="4" s="1"/>
  <c r="E28" i="5" s="1"/>
  <c r="F28" i="4"/>
  <c r="G28" i="4"/>
  <c r="G210" i="4" s="1"/>
  <c r="G28" i="5" s="1"/>
  <c r="H28" i="4"/>
  <c r="I28" i="4"/>
  <c r="I210" i="4" s="1"/>
  <c r="I28" i="5" s="1"/>
  <c r="J28" i="4"/>
  <c r="K28" i="4"/>
  <c r="K210" i="4" s="1"/>
  <c r="K28" i="5" s="1"/>
  <c r="L28" i="4"/>
  <c r="M28" i="4"/>
  <c r="M210" i="4" s="1"/>
  <c r="M28" i="5" s="1"/>
  <c r="N28" i="4"/>
  <c r="O28" i="4"/>
  <c r="O210" i="4" s="1"/>
  <c r="O28" i="5" s="1"/>
  <c r="P28" i="4"/>
  <c r="Q28" i="4"/>
  <c r="Q210" i="4" s="1"/>
  <c r="Q28" i="5" s="1"/>
  <c r="R28" i="4"/>
  <c r="S28" i="4"/>
  <c r="S210" i="4" s="1"/>
  <c r="S28" i="5" s="1"/>
  <c r="T28" i="4"/>
  <c r="U28" i="4"/>
  <c r="U210" i="4" s="1"/>
  <c r="U28" i="5" s="1"/>
  <c r="V28" i="4"/>
  <c r="W28" i="4"/>
  <c r="W210" i="4" s="1"/>
  <c r="W28" i="5" s="1"/>
  <c r="X28" i="4"/>
  <c r="Y28" i="4"/>
  <c r="Y210" i="4" s="1"/>
  <c r="Y28" i="5" s="1"/>
  <c r="Z28" i="4"/>
  <c r="C29" i="4"/>
  <c r="C211" i="4" s="1"/>
  <c r="C29" i="5" s="1"/>
  <c r="D29" i="4"/>
  <c r="E29" i="4"/>
  <c r="E211" i="4" s="1"/>
  <c r="E29" i="5" s="1"/>
  <c r="F29" i="4"/>
  <c r="G29" i="4"/>
  <c r="G211" i="4" s="1"/>
  <c r="G29" i="5" s="1"/>
  <c r="H29" i="4"/>
  <c r="I29" i="4"/>
  <c r="I211" i="4" s="1"/>
  <c r="I29" i="5" s="1"/>
  <c r="J29" i="4"/>
  <c r="K29" i="4"/>
  <c r="K211" i="4" s="1"/>
  <c r="K29" i="5" s="1"/>
  <c r="L29" i="4"/>
  <c r="M29" i="4"/>
  <c r="M211" i="4" s="1"/>
  <c r="M29" i="5" s="1"/>
  <c r="N29" i="4"/>
  <c r="O29" i="4"/>
  <c r="O211" i="4" s="1"/>
  <c r="O29" i="5" s="1"/>
  <c r="P29" i="4"/>
  <c r="Q29" i="4"/>
  <c r="Q211" i="4" s="1"/>
  <c r="Q29" i="5" s="1"/>
  <c r="R29" i="4"/>
  <c r="S29" i="4"/>
  <c r="S211" i="4" s="1"/>
  <c r="S29" i="5" s="1"/>
  <c r="T29" i="4"/>
  <c r="U29" i="4"/>
  <c r="U211" i="4" s="1"/>
  <c r="U29" i="5" s="1"/>
  <c r="V29" i="4"/>
  <c r="W29" i="4"/>
  <c r="W211" i="4" s="1"/>
  <c r="W29" i="5" s="1"/>
  <c r="X29" i="4"/>
  <c r="Y29" i="4"/>
  <c r="Y211" i="4" s="1"/>
  <c r="Y29" i="5" s="1"/>
  <c r="Z29" i="4"/>
  <c r="C30" i="4"/>
  <c r="C212" i="4" s="1"/>
  <c r="C30" i="5" s="1"/>
  <c r="D30" i="4"/>
  <c r="E30" i="4"/>
  <c r="E212" i="4" s="1"/>
  <c r="E30" i="5" s="1"/>
  <c r="F30" i="4"/>
  <c r="G30" i="4"/>
  <c r="G212" i="4" s="1"/>
  <c r="G30" i="5" s="1"/>
  <c r="H30" i="4"/>
  <c r="I30" i="4"/>
  <c r="I212" i="4" s="1"/>
  <c r="I30" i="5" s="1"/>
  <c r="J30" i="4"/>
  <c r="K30" i="4"/>
  <c r="K212" i="4" s="1"/>
  <c r="K30" i="5" s="1"/>
  <c r="L30" i="4"/>
  <c r="M30" i="4"/>
  <c r="M212" i="4" s="1"/>
  <c r="M30" i="5" s="1"/>
  <c r="N30" i="4"/>
  <c r="O30" i="4"/>
  <c r="O212" i="4" s="1"/>
  <c r="O30" i="5" s="1"/>
  <c r="P30" i="4"/>
  <c r="Q30" i="4"/>
  <c r="Q212" i="4" s="1"/>
  <c r="Q30" i="5" s="1"/>
  <c r="R30" i="4"/>
  <c r="S30" i="4"/>
  <c r="S212" i="4" s="1"/>
  <c r="S30" i="5" s="1"/>
  <c r="T30" i="4"/>
  <c r="U30" i="4"/>
  <c r="U212" i="4" s="1"/>
  <c r="U30" i="5" s="1"/>
  <c r="V30" i="4"/>
  <c r="W30" i="4"/>
  <c r="W212" i="4" s="1"/>
  <c r="W30" i="5" s="1"/>
  <c r="X30" i="4"/>
  <c r="Y30" i="4"/>
  <c r="Y212" i="4" s="1"/>
  <c r="Y30" i="5" s="1"/>
  <c r="Z30" i="4"/>
  <c r="C31" i="4"/>
  <c r="C213" i="4" s="1"/>
  <c r="C31" i="5" s="1"/>
  <c r="D31" i="4"/>
  <c r="E31" i="4"/>
  <c r="E213" i="4" s="1"/>
  <c r="E31" i="5" s="1"/>
  <c r="F31" i="4"/>
  <c r="G31" i="4"/>
  <c r="G213" i="4" s="1"/>
  <c r="G31" i="5" s="1"/>
  <c r="H31" i="4"/>
  <c r="I31" i="4"/>
  <c r="I213" i="4" s="1"/>
  <c r="I31" i="5" s="1"/>
  <c r="J31" i="4"/>
  <c r="K31" i="4"/>
  <c r="K213" i="4" s="1"/>
  <c r="K31" i="5" s="1"/>
  <c r="L31" i="4"/>
  <c r="M31" i="4"/>
  <c r="M213" i="4" s="1"/>
  <c r="M31" i="5" s="1"/>
  <c r="N31" i="4"/>
  <c r="O31" i="4"/>
  <c r="O213" i="4" s="1"/>
  <c r="O31" i="5" s="1"/>
  <c r="P31" i="4"/>
  <c r="Q31" i="4"/>
  <c r="Q213" i="4" s="1"/>
  <c r="Q31" i="5" s="1"/>
  <c r="R31" i="4"/>
  <c r="S31" i="4"/>
  <c r="S213" i="4" s="1"/>
  <c r="S31" i="5" s="1"/>
  <c r="T31" i="4"/>
  <c r="U31" i="4"/>
  <c r="U213" i="4" s="1"/>
  <c r="U31" i="5" s="1"/>
  <c r="V31" i="4"/>
  <c r="W31" i="4"/>
  <c r="W213" i="4" s="1"/>
  <c r="W31" i="5" s="1"/>
  <c r="X31" i="4"/>
  <c r="Y31" i="4"/>
  <c r="Y213" i="4" s="1"/>
  <c r="Y31" i="5" s="1"/>
  <c r="Z31" i="4"/>
  <c r="C32" i="4"/>
  <c r="C214" i="4" s="1"/>
  <c r="C32" i="5" s="1"/>
  <c r="D32" i="4"/>
  <c r="E32" i="4"/>
  <c r="E214" i="4" s="1"/>
  <c r="E32" i="5" s="1"/>
  <c r="F32" i="4"/>
  <c r="G32" i="4"/>
  <c r="G214" i="4" s="1"/>
  <c r="G32" i="5" s="1"/>
  <c r="H32" i="4"/>
  <c r="I32" i="4"/>
  <c r="I214" i="4" s="1"/>
  <c r="I32" i="5" s="1"/>
  <c r="J32" i="4"/>
  <c r="K32" i="4"/>
  <c r="K214" i="4" s="1"/>
  <c r="K32" i="5" s="1"/>
  <c r="L32" i="4"/>
  <c r="M32" i="4"/>
  <c r="M214" i="4" s="1"/>
  <c r="M32" i="5" s="1"/>
  <c r="N32" i="4"/>
  <c r="O32" i="4"/>
  <c r="O214" i="4" s="1"/>
  <c r="O32" i="5" s="1"/>
  <c r="P32" i="4"/>
  <c r="Q32" i="4"/>
  <c r="Q214" i="4" s="1"/>
  <c r="Q32" i="5" s="1"/>
  <c r="R32" i="4"/>
  <c r="S32" i="4"/>
  <c r="S214" i="4" s="1"/>
  <c r="S32" i="5" s="1"/>
  <c r="T32" i="4"/>
  <c r="U32" i="4"/>
  <c r="U214" i="4" s="1"/>
  <c r="U32" i="5" s="1"/>
  <c r="V32" i="4"/>
  <c r="W32" i="4"/>
  <c r="W214" i="4" s="1"/>
  <c r="W32" i="5" s="1"/>
  <c r="X32" i="4"/>
  <c r="Y32" i="4"/>
  <c r="Y214" i="4" s="1"/>
  <c r="Y32" i="5" s="1"/>
  <c r="Z32" i="4"/>
  <c r="C33" i="4"/>
  <c r="C215" i="4" s="1"/>
  <c r="C33" i="5" s="1"/>
  <c r="D33" i="4"/>
  <c r="E33" i="4"/>
  <c r="E215" i="4" s="1"/>
  <c r="E33" i="5" s="1"/>
  <c r="F33" i="4"/>
  <c r="G33" i="4"/>
  <c r="G215" i="4" s="1"/>
  <c r="G33" i="5" s="1"/>
  <c r="H33" i="4"/>
  <c r="I33" i="4"/>
  <c r="I215" i="4" s="1"/>
  <c r="I33" i="5" s="1"/>
  <c r="J33" i="4"/>
  <c r="K33" i="4"/>
  <c r="K215" i="4" s="1"/>
  <c r="K33" i="5" s="1"/>
  <c r="L33" i="4"/>
  <c r="M33" i="4"/>
  <c r="M215" i="4" s="1"/>
  <c r="M33" i="5" s="1"/>
  <c r="N33" i="4"/>
  <c r="O33" i="4"/>
  <c r="O215" i="4" s="1"/>
  <c r="O33" i="5" s="1"/>
  <c r="P33" i="4"/>
  <c r="Q33" i="4"/>
  <c r="Q215" i="4" s="1"/>
  <c r="Q33" i="5" s="1"/>
  <c r="R33" i="4"/>
  <c r="S33" i="4"/>
  <c r="S215" i="4" s="1"/>
  <c r="S33" i="5" s="1"/>
  <c r="T33" i="4"/>
  <c r="U33" i="4"/>
  <c r="U215" i="4" s="1"/>
  <c r="U33" i="5" s="1"/>
  <c r="V33" i="4"/>
  <c r="W33" i="4"/>
  <c r="W215" i="4" s="1"/>
  <c r="W33" i="5" s="1"/>
  <c r="X33" i="4"/>
  <c r="Y33" i="4"/>
  <c r="Y215" i="4" s="1"/>
  <c r="Y33" i="5" s="1"/>
  <c r="Z33" i="4"/>
  <c r="C34" i="4"/>
  <c r="C216" i="4" s="1"/>
  <c r="C34" i="5" s="1"/>
  <c r="D34" i="4"/>
  <c r="E34" i="4"/>
  <c r="E216" i="4" s="1"/>
  <c r="E34" i="5" s="1"/>
  <c r="F34" i="4"/>
  <c r="G34" i="4"/>
  <c r="G216" i="4" s="1"/>
  <c r="G34" i="5" s="1"/>
  <c r="H34" i="4"/>
  <c r="I34" i="4"/>
  <c r="I216" i="4" s="1"/>
  <c r="I34" i="5" s="1"/>
  <c r="J34" i="4"/>
  <c r="K34" i="4"/>
  <c r="K216" i="4" s="1"/>
  <c r="K34" i="5" s="1"/>
  <c r="L34" i="4"/>
  <c r="M34" i="4"/>
  <c r="M216" i="4" s="1"/>
  <c r="M34" i="5" s="1"/>
  <c r="N34" i="4"/>
  <c r="O34" i="4"/>
  <c r="O216" i="4" s="1"/>
  <c r="O34" i="5" s="1"/>
  <c r="P34" i="4"/>
  <c r="Q34" i="4"/>
  <c r="Q216" i="4" s="1"/>
  <c r="Q34" i="5" s="1"/>
  <c r="R34" i="4"/>
  <c r="S34" i="4"/>
  <c r="S216" i="4" s="1"/>
  <c r="S34" i="5" s="1"/>
  <c r="T34" i="4"/>
  <c r="U34" i="4"/>
  <c r="U216" i="4" s="1"/>
  <c r="U34" i="5" s="1"/>
  <c r="V34" i="4"/>
  <c r="W34" i="4"/>
  <c r="W216" i="4" s="1"/>
  <c r="W34" i="5" s="1"/>
  <c r="X34" i="4"/>
  <c r="Y34" i="4"/>
  <c r="Y216" i="4" s="1"/>
  <c r="Y34" i="5" s="1"/>
  <c r="Z34" i="4"/>
  <c r="C35" i="4"/>
  <c r="C217" i="4" s="1"/>
  <c r="C35" i="5" s="1"/>
  <c r="D35" i="4"/>
  <c r="E35" i="4"/>
  <c r="E217" i="4" s="1"/>
  <c r="E35" i="5" s="1"/>
  <c r="F35" i="4"/>
  <c r="G35" i="4"/>
  <c r="G217" i="4" s="1"/>
  <c r="G35" i="5" s="1"/>
  <c r="H35" i="4"/>
  <c r="I35" i="4"/>
  <c r="I217" i="4" s="1"/>
  <c r="I35" i="5" s="1"/>
  <c r="J35" i="4"/>
  <c r="K35" i="4"/>
  <c r="K217" i="4" s="1"/>
  <c r="K35" i="5" s="1"/>
  <c r="L35" i="4"/>
  <c r="M35" i="4"/>
  <c r="M217" i="4" s="1"/>
  <c r="M35" i="5" s="1"/>
  <c r="N35" i="4"/>
  <c r="O35" i="4"/>
  <c r="O217" i="4" s="1"/>
  <c r="O35" i="5" s="1"/>
  <c r="P35" i="4"/>
  <c r="Q35" i="4"/>
  <c r="Q217" i="4" s="1"/>
  <c r="Q35" i="5" s="1"/>
  <c r="R35" i="4"/>
  <c r="S35" i="4"/>
  <c r="S217" i="4" s="1"/>
  <c r="S35" i="5" s="1"/>
  <c r="T35" i="4"/>
  <c r="U35" i="4"/>
  <c r="U217" i="4" s="1"/>
  <c r="U35" i="5" s="1"/>
  <c r="V35" i="4"/>
  <c r="W35" i="4"/>
  <c r="W217" i="4" s="1"/>
  <c r="W35" i="5" s="1"/>
  <c r="X35" i="4"/>
  <c r="Y35" i="4"/>
  <c r="Y217" i="4" s="1"/>
  <c r="Y35" i="5" s="1"/>
  <c r="Z35" i="4"/>
  <c r="C36" i="4"/>
  <c r="C218" i="4" s="1"/>
  <c r="C36" i="5" s="1"/>
  <c r="D36" i="4"/>
  <c r="E36" i="4"/>
  <c r="E218" i="4" s="1"/>
  <c r="E36" i="5" s="1"/>
  <c r="F36" i="4"/>
  <c r="G36" i="4"/>
  <c r="G218" i="4" s="1"/>
  <c r="G36" i="5" s="1"/>
  <c r="H36" i="4"/>
  <c r="I36" i="4"/>
  <c r="I218" i="4" s="1"/>
  <c r="I36" i="5" s="1"/>
  <c r="J36" i="4"/>
  <c r="K36" i="4"/>
  <c r="K218" i="4" s="1"/>
  <c r="K36" i="5" s="1"/>
  <c r="L36" i="4"/>
  <c r="M36" i="4"/>
  <c r="M218" i="4" s="1"/>
  <c r="M36" i="5" s="1"/>
  <c r="N36" i="4"/>
  <c r="O36" i="4"/>
  <c r="O218" i="4" s="1"/>
  <c r="O36" i="5" s="1"/>
  <c r="P36" i="4"/>
  <c r="Q36" i="4"/>
  <c r="Q218" i="4" s="1"/>
  <c r="Q36" i="5" s="1"/>
  <c r="R36" i="4"/>
  <c r="S36" i="4"/>
  <c r="S218" i="4" s="1"/>
  <c r="S36" i="5" s="1"/>
  <c r="T36" i="4"/>
  <c r="U36" i="4"/>
  <c r="U218" i="4" s="1"/>
  <c r="U36" i="5" s="1"/>
  <c r="V36" i="4"/>
  <c r="W36" i="4"/>
  <c r="W218" i="4" s="1"/>
  <c r="W36" i="5" s="1"/>
  <c r="X36" i="4"/>
  <c r="Y36" i="4"/>
  <c r="Y218" i="4" s="1"/>
  <c r="Y36" i="5" s="1"/>
  <c r="Z36" i="4"/>
  <c r="C37" i="4"/>
  <c r="C219" i="4" s="1"/>
  <c r="C37" i="5" s="1"/>
  <c r="D37" i="4"/>
  <c r="E37" i="4"/>
  <c r="E219" i="4" s="1"/>
  <c r="E37" i="5" s="1"/>
  <c r="F37" i="4"/>
  <c r="G37" i="4"/>
  <c r="G219" i="4" s="1"/>
  <c r="G37" i="5" s="1"/>
  <c r="H37" i="4"/>
  <c r="I37" i="4"/>
  <c r="I219" i="4" s="1"/>
  <c r="I37" i="5" s="1"/>
  <c r="J37" i="4"/>
  <c r="K37" i="4"/>
  <c r="K219" i="4" s="1"/>
  <c r="K37" i="5" s="1"/>
  <c r="L37" i="4"/>
  <c r="M37" i="4"/>
  <c r="M219" i="4" s="1"/>
  <c r="M37" i="5" s="1"/>
  <c r="N37" i="4"/>
  <c r="O37" i="4"/>
  <c r="O219" i="4" s="1"/>
  <c r="O37" i="5" s="1"/>
  <c r="P37" i="4"/>
  <c r="Q37" i="4"/>
  <c r="Q219" i="4" s="1"/>
  <c r="Q37" i="5" s="1"/>
  <c r="R37" i="4"/>
  <c r="S37" i="4"/>
  <c r="S219" i="4" s="1"/>
  <c r="S37" i="5" s="1"/>
  <c r="T37" i="4"/>
  <c r="U37" i="4"/>
  <c r="U219" i="4" s="1"/>
  <c r="U37" i="5" s="1"/>
  <c r="V37" i="4"/>
  <c r="W37" i="4"/>
  <c r="W219" i="4" s="1"/>
  <c r="W37" i="5" s="1"/>
  <c r="X37" i="4"/>
  <c r="Y37" i="4"/>
  <c r="Y219" i="4" s="1"/>
  <c r="Y37" i="5" s="1"/>
  <c r="Z3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B218" i="4" l="1"/>
  <c r="B36" i="5" s="1"/>
  <c r="B216" i="4"/>
  <c r="B34" i="5" s="1"/>
  <c r="B214" i="4"/>
  <c r="B32" i="5" s="1"/>
  <c r="B212" i="4"/>
  <c r="B30" i="5" s="1"/>
  <c r="B210" i="4"/>
  <c r="B28" i="5" s="1"/>
  <c r="B208" i="4"/>
  <c r="B26" i="5" s="1"/>
  <c r="B206" i="4"/>
  <c r="B24" i="5" s="1"/>
  <c r="B204" i="4"/>
  <c r="B22" i="5" s="1"/>
  <c r="B202" i="4"/>
  <c r="B20" i="5" s="1"/>
  <c r="B200" i="4"/>
  <c r="B18" i="5" s="1"/>
  <c r="B198" i="4"/>
  <c r="B16" i="5" s="1"/>
  <c r="B196" i="4"/>
  <c r="B14" i="5" s="1"/>
  <c r="B194" i="4"/>
  <c r="B12" i="5" s="1"/>
  <c r="B192" i="4"/>
  <c r="B10" i="5" s="1"/>
  <c r="B190" i="4"/>
  <c r="B8" i="5" s="1"/>
  <c r="T195" i="4"/>
  <c r="T13" i="5" s="1"/>
  <c r="R195" i="4"/>
  <c r="R13" i="5" s="1"/>
  <c r="P195" i="4"/>
  <c r="P13" i="5" s="1"/>
  <c r="N195" i="4"/>
  <c r="N13" i="5" s="1"/>
  <c r="L195" i="4"/>
  <c r="L13" i="5" s="1"/>
  <c r="J195" i="4"/>
  <c r="J13" i="5" s="1"/>
  <c r="H195" i="4"/>
  <c r="H13" i="5" s="1"/>
  <c r="F195" i="4"/>
  <c r="F13" i="5" s="1"/>
  <c r="D195" i="4"/>
  <c r="D13" i="5" s="1"/>
  <c r="Z194" i="4"/>
  <c r="Z12" i="5" s="1"/>
  <c r="X194" i="4"/>
  <c r="X12" i="5" s="1"/>
  <c r="V194" i="4"/>
  <c r="V12" i="5" s="1"/>
  <c r="T194" i="4"/>
  <c r="T12" i="5" s="1"/>
  <c r="R194" i="4"/>
  <c r="R12" i="5" s="1"/>
  <c r="P194" i="4"/>
  <c r="P12" i="5" s="1"/>
  <c r="N194" i="4"/>
  <c r="N12" i="5" s="1"/>
  <c r="L194" i="4"/>
  <c r="L12" i="5" s="1"/>
  <c r="J194" i="4"/>
  <c r="J12" i="5" s="1"/>
  <c r="H194" i="4"/>
  <c r="H12" i="5" s="1"/>
  <c r="F194" i="4"/>
  <c r="F12" i="5" s="1"/>
  <c r="D194" i="4"/>
  <c r="D12" i="5" s="1"/>
  <c r="Z193" i="4"/>
  <c r="Z11" i="5" s="1"/>
  <c r="X193" i="4"/>
  <c r="X11" i="5" s="1"/>
  <c r="V193" i="4"/>
  <c r="V11" i="5" s="1"/>
  <c r="T193" i="4"/>
  <c r="T11" i="5" s="1"/>
  <c r="R193" i="4"/>
  <c r="R11" i="5" s="1"/>
  <c r="P193" i="4"/>
  <c r="P11" i="5" s="1"/>
  <c r="N193" i="4"/>
  <c r="N11" i="5" s="1"/>
  <c r="L193" i="4"/>
  <c r="L11" i="5" s="1"/>
  <c r="J193" i="4"/>
  <c r="J11" i="5" s="1"/>
  <c r="H193" i="4"/>
  <c r="H11" i="5" s="1"/>
  <c r="F193" i="4"/>
  <c r="F11" i="5" s="1"/>
  <c r="D193" i="4"/>
  <c r="D11" i="5" s="1"/>
  <c r="Z192" i="4"/>
  <c r="Z10" i="5" s="1"/>
  <c r="X192" i="4"/>
  <c r="X10" i="5" s="1"/>
  <c r="V192" i="4"/>
  <c r="V10" i="5" s="1"/>
  <c r="T192" i="4"/>
  <c r="T10" i="5" s="1"/>
  <c r="R192" i="4"/>
  <c r="R10" i="5" s="1"/>
  <c r="P192" i="4"/>
  <c r="P10" i="5" s="1"/>
  <c r="N192" i="4"/>
  <c r="N10" i="5" s="1"/>
  <c r="L192" i="4"/>
  <c r="L10" i="5" s="1"/>
  <c r="J192" i="4"/>
  <c r="J10" i="5" s="1"/>
  <c r="H192" i="4"/>
  <c r="H10" i="5" s="1"/>
  <c r="F192" i="4"/>
  <c r="F10" i="5" s="1"/>
  <c r="D192" i="4"/>
  <c r="D10" i="5" s="1"/>
  <c r="Z191" i="4"/>
  <c r="Z9" i="5" s="1"/>
  <c r="X191" i="4"/>
  <c r="X9" i="5" s="1"/>
  <c r="V191" i="4"/>
  <c r="V9" i="5" s="1"/>
  <c r="T191" i="4"/>
  <c r="T9" i="5" s="1"/>
  <c r="R191" i="4"/>
  <c r="R9" i="5" s="1"/>
  <c r="P191" i="4"/>
  <c r="P9" i="5" s="1"/>
  <c r="N191" i="4"/>
  <c r="N9" i="5" s="1"/>
  <c r="L191" i="4"/>
  <c r="L9" i="5" s="1"/>
  <c r="J191" i="4"/>
  <c r="J9" i="5" s="1"/>
  <c r="H191" i="4"/>
  <c r="H9" i="5" s="1"/>
  <c r="F191" i="4"/>
  <c r="F9" i="5" s="1"/>
  <c r="D191" i="4"/>
  <c r="D9" i="5" s="1"/>
  <c r="Z190" i="4"/>
  <c r="Z8" i="5" s="1"/>
  <c r="X190" i="4"/>
  <c r="X8" i="5" s="1"/>
  <c r="V190" i="4"/>
  <c r="V8" i="5" s="1"/>
  <c r="T190" i="4"/>
  <c r="T8" i="5" s="1"/>
  <c r="R190" i="4"/>
  <c r="R8" i="5" s="1"/>
  <c r="P190" i="4"/>
  <c r="P8" i="5" s="1"/>
  <c r="N190" i="4"/>
  <c r="N8" i="5" s="1"/>
  <c r="L190" i="4"/>
  <c r="L8" i="5" s="1"/>
  <c r="J190" i="4"/>
  <c r="J8" i="5" s="1"/>
  <c r="H190" i="4"/>
  <c r="H8" i="5" s="1"/>
  <c r="F190" i="4"/>
  <c r="F8" i="5" s="1"/>
  <c r="D190" i="4"/>
  <c r="D8" i="5" s="1"/>
  <c r="Z189" i="4"/>
  <c r="Z7" i="5" s="1"/>
  <c r="X189" i="4"/>
  <c r="X7" i="5" s="1"/>
  <c r="V189" i="4"/>
  <c r="V7" i="5" s="1"/>
  <c r="T189" i="4"/>
  <c r="T7" i="5" s="1"/>
  <c r="R189" i="4"/>
  <c r="R7" i="5" s="1"/>
  <c r="P189" i="4"/>
  <c r="P7" i="5" s="1"/>
  <c r="N189" i="4"/>
  <c r="N7" i="5" s="1"/>
  <c r="L189" i="4"/>
  <c r="L7" i="5" s="1"/>
  <c r="J189" i="4"/>
  <c r="J7" i="5" s="1"/>
  <c r="H189" i="4"/>
  <c r="H7" i="5" s="1"/>
  <c r="F189" i="4"/>
  <c r="F7" i="5" s="1"/>
  <c r="D189" i="4"/>
  <c r="D7" i="5" s="1"/>
  <c r="B219" i="4"/>
  <c r="B37" i="5" s="1"/>
  <c r="B215" i="4"/>
  <c r="B33" i="5" s="1"/>
  <c r="B211" i="4"/>
  <c r="B29" i="5" s="1"/>
  <c r="B207" i="4"/>
  <c r="B25" i="5" s="1"/>
  <c r="B203" i="4"/>
  <c r="B21" i="5" s="1"/>
  <c r="B199" i="4"/>
  <c r="B17" i="5" s="1"/>
  <c r="B195" i="4"/>
  <c r="B13" i="5" s="1"/>
  <c r="B191" i="4"/>
  <c r="B9" i="5" s="1"/>
  <c r="X219" i="4"/>
  <c r="X37" i="5" s="1"/>
  <c r="T219" i="4"/>
  <c r="T37" i="5" s="1"/>
  <c r="P219" i="4"/>
  <c r="P37" i="5" s="1"/>
  <c r="L219" i="4"/>
  <c r="L37" i="5" s="1"/>
  <c r="H219" i="4"/>
  <c r="H37" i="5" s="1"/>
  <c r="D219" i="4"/>
  <c r="D37" i="5" s="1"/>
  <c r="X218" i="4"/>
  <c r="X36" i="5" s="1"/>
  <c r="T218" i="4"/>
  <c r="T36" i="5" s="1"/>
  <c r="P218" i="4"/>
  <c r="P36" i="5" s="1"/>
  <c r="L218" i="4"/>
  <c r="L36" i="5" s="1"/>
  <c r="H218" i="4"/>
  <c r="H36" i="5" s="1"/>
  <c r="D218" i="4"/>
  <c r="D36" i="5" s="1"/>
  <c r="X217" i="4"/>
  <c r="X35" i="5" s="1"/>
  <c r="T217" i="4"/>
  <c r="T35" i="5" s="1"/>
  <c r="P217" i="4"/>
  <c r="P35" i="5" s="1"/>
  <c r="L217" i="4"/>
  <c r="L35" i="5" s="1"/>
  <c r="H217" i="4"/>
  <c r="H35" i="5" s="1"/>
  <c r="D217" i="4"/>
  <c r="D35" i="5" s="1"/>
  <c r="X216" i="4"/>
  <c r="X34" i="5" s="1"/>
  <c r="T216" i="4"/>
  <c r="T34" i="5" s="1"/>
  <c r="P216" i="4"/>
  <c r="P34" i="5" s="1"/>
  <c r="L216" i="4"/>
  <c r="L34" i="5" s="1"/>
  <c r="H216" i="4"/>
  <c r="H34" i="5" s="1"/>
  <c r="D216" i="4"/>
  <c r="D34" i="5" s="1"/>
  <c r="X215" i="4"/>
  <c r="X33" i="5" s="1"/>
  <c r="T215" i="4"/>
  <c r="T33" i="5" s="1"/>
  <c r="P215" i="4"/>
  <c r="P33" i="5" s="1"/>
  <c r="L215" i="4"/>
  <c r="L33" i="5" s="1"/>
  <c r="H215" i="4"/>
  <c r="H33" i="5" s="1"/>
  <c r="D215" i="4"/>
  <c r="D33" i="5" s="1"/>
  <c r="X214" i="4"/>
  <c r="X32" i="5" s="1"/>
  <c r="T214" i="4"/>
  <c r="T32" i="5" s="1"/>
  <c r="P214" i="4"/>
  <c r="P32" i="5" s="1"/>
  <c r="L214" i="4"/>
  <c r="L32" i="5" s="1"/>
  <c r="H214" i="4"/>
  <c r="H32" i="5" s="1"/>
  <c r="D214" i="4"/>
  <c r="D32" i="5" s="1"/>
  <c r="X213" i="4"/>
  <c r="X31" i="5" s="1"/>
  <c r="T213" i="4"/>
  <c r="T31" i="5" s="1"/>
  <c r="P213" i="4"/>
  <c r="P31" i="5" s="1"/>
  <c r="L213" i="4"/>
  <c r="L31" i="5" s="1"/>
  <c r="H213" i="4"/>
  <c r="H31" i="5" s="1"/>
  <c r="D213" i="4"/>
  <c r="D31" i="5" s="1"/>
  <c r="X212" i="4"/>
  <c r="X30" i="5" s="1"/>
  <c r="T212" i="4"/>
  <c r="T30" i="5" s="1"/>
  <c r="P212" i="4"/>
  <c r="P30" i="5" s="1"/>
  <c r="L212" i="4"/>
  <c r="L30" i="5" s="1"/>
  <c r="H212" i="4"/>
  <c r="H30" i="5" s="1"/>
  <c r="D212" i="4"/>
  <c r="D30" i="5" s="1"/>
  <c r="X211" i="4"/>
  <c r="X29" i="5" s="1"/>
  <c r="T211" i="4"/>
  <c r="T29" i="5" s="1"/>
  <c r="P211" i="4"/>
  <c r="P29" i="5" s="1"/>
  <c r="L211" i="4"/>
  <c r="L29" i="5" s="1"/>
  <c r="H211" i="4"/>
  <c r="H29" i="5" s="1"/>
  <c r="D211" i="4"/>
  <c r="D29" i="5" s="1"/>
  <c r="X210" i="4"/>
  <c r="X28" i="5" s="1"/>
  <c r="T210" i="4"/>
  <c r="T28" i="5" s="1"/>
  <c r="P210" i="4"/>
  <c r="P28" i="5" s="1"/>
  <c r="L210" i="4"/>
  <c r="L28" i="5" s="1"/>
  <c r="H210" i="4"/>
  <c r="H28" i="5" s="1"/>
  <c r="D210" i="4"/>
  <c r="D28" i="5" s="1"/>
  <c r="X209" i="4"/>
  <c r="X27" i="5" s="1"/>
  <c r="T209" i="4"/>
  <c r="T27" i="5" s="1"/>
  <c r="P209" i="4"/>
  <c r="P27" i="5" s="1"/>
  <c r="L209" i="4"/>
  <c r="L27" i="5" s="1"/>
  <c r="H209" i="4"/>
  <c r="H27" i="5" s="1"/>
  <c r="D209" i="4"/>
  <c r="D27" i="5" s="1"/>
  <c r="X208" i="4"/>
  <c r="X26" i="5" s="1"/>
  <c r="T208" i="4"/>
  <c r="T26" i="5" s="1"/>
  <c r="P208" i="4"/>
  <c r="P26" i="5" s="1"/>
  <c r="L208" i="4"/>
  <c r="L26" i="5" s="1"/>
  <c r="H208" i="4"/>
  <c r="H26" i="5" s="1"/>
  <c r="D208" i="4"/>
  <c r="D26" i="5" s="1"/>
  <c r="X207" i="4"/>
  <c r="X25" i="5" s="1"/>
  <c r="T207" i="4"/>
  <c r="T25" i="5" s="1"/>
  <c r="P207" i="4"/>
  <c r="P25" i="5" s="1"/>
  <c r="L207" i="4"/>
  <c r="L25" i="5" s="1"/>
  <c r="H207" i="4"/>
  <c r="H25" i="5" s="1"/>
  <c r="D207" i="4"/>
  <c r="D25" i="5" s="1"/>
  <c r="X206" i="4"/>
  <c r="X24" i="5" s="1"/>
  <c r="T206" i="4"/>
  <c r="T24" i="5" s="1"/>
  <c r="P206" i="4"/>
  <c r="P24" i="5" s="1"/>
  <c r="L206" i="4"/>
  <c r="L24" i="5" s="1"/>
  <c r="H206" i="4"/>
  <c r="H24" i="5" s="1"/>
  <c r="D206" i="4"/>
  <c r="D24" i="5" s="1"/>
  <c r="X205" i="4"/>
  <c r="X23" i="5" s="1"/>
  <c r="T205" i="4"/>
  <c r="T23" i="5" s="1"/>
  <c r="P205" i="4"/>
  <c r="P23" i="5" s="1"/>
  <c r="L205" i="4"/>
  <c r="L23" i="5" s="1"/>
  <c r="H205" i="4"/>
  <c r="H23" i="5" s="1"/>
  <c r="D205" i="4"/>
  <c r="D23" i="5" s="1"/>
  <c r="X204" i="4"/>
  <c r="X22" i="5" s="1"/>
  <c r="T204" i="4"/>
  <c r="T22" i="5" s="1"/>
  <c r="P204" i="4"/>
  <c r="P22" i="5" s="1"/>
  <c r="L204" i="4"/>
  <c r="L22" i="5" s="1"/>
  <c r="H204" i="4"/>
  <c r="H22" i="5" s="1"/>
  <c r="D204" i="4"/>
  <c r="D22" i="5" s="1"/>
  <c r="X203" i="4"/>
  <c r="X21" i="5" s="1"/>
  <c r="T203" i="4"/>
  <c r="T21" i="5" s="1"/>
  <c r="P203" i="4"/>
  <c r="P21" i="5" s="1"/>
  <c r="L203" i="4"/>
  <c r="L21" i="5" s="1"/>
  <c r="H203" i="4"/>
  <c r="H21" i="5" s="1"/>
  <c r="D203" i="4"/>
  <c r="D21" i="5" s="1"/>
  <c r="X202" i="4"/>
  <c r="X20" i="5" s="1"/>
  <c r="T202" i="4"/>
  <c r="T20" i="5" s="1"/>
  <c r="P202" i="4"/>
  <c r="P20" i="5" s="1"/>
  <c r="L202" i="4"/>
  <c r="L20" i="5" s="1"/>
  <c r="H202" i="4"/>
  <c r="H20" i="5" s="1"/>
  <c r="D202" i="4"/>
  <c r="D20" i="5" s="1"/>
  <c r="X201" i="4"/>
  <c r="X19" i="5" s="1"/>
  <c r="T201" i="4"/>
  <c r="T19" i="5" s="1"/>
  <c r="P201" i="4"/>
  <c r="P19" i="5" s="1"/>
  <c r="L201" i="4"/>
  <c r="L19" i="5" s="1"/>
  <c r="H201" i="4"/>
  <c r="H19" i="5" s="1"/>
  <c r="D201" i="4"/>
  <c r="D19" i="5" s="1"/>
  <c r="X200" i="4"/>
  <c r="X18" i="5" s="1"/>
  <c r="T200" i="4"/>
  <c r="T18" i="5" s="1"/>
  <c r="P200" i="4"/>
  <c r="P18" i="5" s="1"/>
  <c r="L200" i="4"/>
  <c r="L18" i="5" s="1"/>
  <c r="H200" i="4"/>
  <c r="H18" i="5" s="1"/>
  <c r="D200" i="4"/>
  <c r="D18" i="5" s="1"/>
  <c r="X199" i="4"/>
  <c r="X17" i="5" s="1"/>
  <c r="T199" i="4"/>
  <c r="T17" i="5" s="1"/>
  <c r="P199" i="4"/>
  <c r="P17" i="5" s="1"/>
  <c r="L199" i="4"/>
  <c r="L17" i="5" s="1"/>
  <c r="H199" i="4"/>
  <c r="H17" i="5" s="1"/>
  <c r="D199" i="4"/>
  <c r="D17" i="5" s="1"/>
  <c r="X198" i="4"/>
  <c r="X16" i="5" s="1"/>
  <c r="T198" i="4"/>
  <c r="T16" i="5" s="1"/>
  <c r="P198" i="4"/>
  <c r="P16" i="5" s="1"/>
  <c r="L198" i="4"/>
  <c r="L16" i="5" s="1"/>
  <c r="H198" i="4"/>
  <c r="H16" i="5" s="1"/>
  <c r="D198" i="4"/>
  <c r="D16" i="5" s="1"/>
  <c r="X197" i="4"/>
  <c r="X15" i="5" s="1"/>
  <c r="T197" i="4"/>
  <c r="T15" i="5" s="1"/>
  <c r="P197" i="4"/>
  <c r="P15" i="5" s="1"/>
  <c r="L197" i="4"/>
  <c r="L15" i="5" s="1"/>
  <c r="H197" i="4"/>
  <c r="H15" i="5" s="1"/>
  <c r="D197" i="4"/>
  <c r="D15" i="5" s="1"/>
  <c r="X196" i="4"/>
  <c r="X14" i="5" s="1"/>
  <c r="T196" i="4"/>
  <c r="T14" i="5" s="1"/>
  <c r="P196" i="4"/>
  <c r="P14" i="5" s="1"/>
  <c r="L196" i="4"/>
  <c r="L14" i="5" s="1"/>
  <c r="H196" i="4"/>
  <c r="H14" i="5" s="1"/>
  <c r="D196" i="4"/>
  <c r="D14" i="5" s="1"/>
  <c r="X195" i="4"/>
  <c r="X13" i="5" s="1"/>
  <c r="B217" i="4"/>
  <c r="B35" i="5" s="1"/>
  <c r="B213" i="4"/>
  <c r="B31" i="5" s="1"/>
  <c r="B209" i="4"/>
  <c r="B27" i="5" s="1"/>
  <c r="B205" i="4"/>
  <c r="B23" i="5" s="1"/>
  <c r="B201" i="4"/>
  <c r="B19" i="5" s="1"/>
  <c r="B197" i="4"/>
  <c r="B15" i="5" s="1"/>
  <c r="B193" i="4"/>
  <c r="B11" i="5" s="1"/>
  <c r="Z219" i="4"/>
  <c r="Z37" i="5" s="1"/>
  <c r="V219" i="4"/>
  <c r="V37" i="5" s="1"/>
  <c r="R219" i="4"/>
  <c r="R37" i="5" s="1"/>
  <c r="N219" i="4"/>
  <c r="N37" i="5" s="1"/>
  <c r="J219" i="4"/>
  <c r="J37" i="5" s="1"/>
  <c r="F219" i="4"/>
  <c r="F37" i="5" s="1"/>
  <c r="Z218" i="4"/>
  <c r="Z36" i="5" s="1"/>
  <c r="V218" i="4"/>
  <c r="V36" i="5" s="1"/>
  <c r="R218" i="4"/>
  <c r="R36" i="5" s="1"/>
  <c r="N218" i="4"/>
  <c r="N36" i="5" s="1"/>
  <c r="J218" i="4"/>
  <c r="J36" i="5" s="1"/>
  <c r="F218" i="4"/>
  <c r="F36" i="5" s="1"/>
  <c r="Z217" i="4"/>
  <c r="Z35" i="5" s="1"/>
  <c r="V217" i="4"/>
  <c r="V35" i="5" s="1"/>
  <c r="R217" i="4"/>
  <c r="R35" i="5" s="1"/>
  <c r="N217" i="4"/>
  <c r="N35" i="5" s="1"/>
  <c r="J217" i="4"/>
  <c r="J35" i="5" s="1"/>
  <c r="F217" i="4"/>
  <c r="F35" i="5" s="1"/>
  <c r="Z216" i="4"/>
  <c r="Z34" i="5" s="1"/>
  <c r="V216" i="4"/>
  <c r="V34" i="5" s="1"/>
  <c r="R216" i="4"/>
  <c r="R34" i="5" s="1"/>
  <c r="N216" i="4"/>
  <c r="N34" i="5" s="1"/>
  <c r="J216" i="4"/>
  <c r="J34" i="5" s="1"/>
  <c r="F216" i="4"/>
  <c r="F34" i="5" s="1"/>
  <c r="Z215" i="4"/>
  <c r="Z33" i="5" s="1"/>
  <c r="V215" i="4"/>
  <c r="V33" i="5" s="1"/>
  <c r="R215" i="4"/>
  <c r="R33" i="5" s="1"/>
  <c r="N215" i="4"/>
  <c r="N33" i="5" s="1"/>
  <c r="J215" i="4"/>
  <c r="J33" i="5" s="1"/>
  <c r="F215" i="4"/>
  <c r="F33" i="5" s="1"/>
  <c r="Z214" i="4"/>
  <c r="Z32" i="5" s="1"/>
  <c r="V214" i="4"/>
  <c r="V32" i="5" s="1"/>
  <c r="R214" i="4"/>
  <c r="R32" i="5" s="1"/>
  <c r="N214" i="4"/>
  <c r="N32" i="5" s="1"/>
  <c r="J214" i="4"/>
  <c r="J32" i="5" s="1"/>
  <c r="F214" i="4"/>
  <c r="F32" i="5" s="1"/>
  <c r="Z213" i="4"/>
  <c r="Z31" i="5" s="1"/>
  <c r="V213" i="4"/>
  <c r="V31" i="5" s="1"/>
  <c r="R213" i="4"/>
  <c r="R31" i="5" s="1"/>
  <c r="N213" i="4"/>
  <c r="N31" i="5" s="1"/>
  <c r="J213" i="4"/>
  <c r="J31" i="5" s="1"/>
  <c r="F213" i="4"/>
  <c r="F31" i="5" s="1"/>
  <c r="Z212" i="4"/>
  <c r="Z30" i="5" s="1"/>
  <c r="V212" i="4"/>
  <c r="V30" i="5" s="1"/>
  <c r="R212" i="4"/>
  <c r="R30" i="5" s="1"/>
  <c r="N212" i="4"/>
  <c r="N30" i="5" s="1"/>
  <c r="J212" i="4"/>
  <c r="J30" i="5" s="1"/>
  <c r="F212" i="4"/>
  <c r="F30" i="5" s="1"/>
  <c r="Z211" i="4"/>
  <c r="Z29" i="5" s="1"/>
  <c r="V211" i="4"/>
  <c r="V29" i="5" s="1"/>
  <c r="R211" i="4"/>
  <c r="R29" i="5" s="1"/>
  <c r="N211" i="4"/>
  <c r="N29" i="5" s="1"/>
  <c r="J211" i="4"/>
  <c r="J29" i="5" s="1"/>
  <c r="F211" i="4"/>
  <c r="F29" i="5" s="1"/>
  <c r="Z210" i="4"/>
  <c r="Z28" i="5" s="1"/>
  <c r="V210" i="4"/>
  <c r="V28" i="5" s="1"/>
  <c r="R210" i="4"/>
  <c r="R28" i="5" s="1"/>
  <c r="N210" i="4"/>
  <c r="N28" i="5" s="1"/>
  <c r="J210" i="4"/>
  <c r="J28" i="5" s="1"/>
  <c r="F210" i="4"/>
  <c r="F28" i="5" s="1"/>
  <c r="Z209" i="4"/>
  <c r="Z27" i="5" s="1"/>
  <c r="V209" i="4"/>
  <c r="V27" i="5" s="1"/>
  <c r="R209" i="4"/>
  <c r="R27" i="5" s="1"/>
  <c r="N209" i="4"/>
  <c r="N27" i="5" s="1"/>
  <c r="J209" i="4"/>
  <c r="J27" i="5" s="1"/>
  <c r="F209" i="4"/>
  <c r="F27" i="5" s="1"/>
  <c r="Z208" i="4"/>
  <c r="Z26" i="5" s="1"/>
  <c r="V208" i="4"/>
  <c r="V26" i="5" s="1"/>
  <c r="R208" i="4"/>
  <c r="R26" i="5" s="1"/>
  <c r="N208" i="4"/>
  <c r="N26" i="5" s="1"/>
  <c r="J208" i="4"/>
  <c r="J26" i="5" s="1"/>
  <c r="F208" i="4"/>
  <c r="F26" i="5" s="1"/>
  <c r="Z207" i="4"/>
  <c r="Z25" i="5" s="1"/>
  <c r="V207" i="4"/>
  <c r="V25" i="5" s="1"/>
  <c r="R207" i="4"/>
  <c r="R25" i="5" s="1"/>
  <c r="N207" i="4"/>
  <c r="N25" i="5" s="1"/>
  <c r="J207" i="4"/>
  <c r="J25" i="5" s="1"/>
  <c r="F207" i="4"/>
  <c r="F25" i="5" s="1"/>
  <c r="Z206" i="4"/>
  <c r="Z24" i="5" s="1"/>
  <c r="V206" i="4"/>
  <c r="V24" i="5" s="1"/>
  <c r="R206" i="4"/>
  <c r="R24" i="5" s="1"/>
  <c r="N206" i="4"/>
  <c r="N24" i="5" s="1"/>
  <c r="J206" i="4"/>
  <c r="J24" i="5" s="1"/>
  <c r="F206" i="4"/>
  <c r="F24" i="5" s="1"/>
  <c r="Z205" i="4"/>
  <c r="Z23" i="5" s="1"/>
  <c r="V205" i="4"/>
  <c r="V23" i="5" s="1"/>
  <c r="R205" i="4"/>
  <c r="R23" i="5" s="1"/>
  <c r="N205" i="4"/>
  <c r="N23" i="5" s="1"/>
  <c r="J205" i="4"/>
  <c r="J23" i="5" s="1"/>
  <c r="F205" i="4"/>
  <c r="F23" i="5" s="1"/>
  <c r="Z204" i="4"/>
  <c r="Z22" i="5" s="1"/>
  <c r="V204" i="4"/>
  <c r="V22" i="5" s="1"/>
  <c r="R204" i="4"/>
  <c r="R22" i="5" s="1"/>
  <c r="N204" i="4"/>
  <c r="N22" i="5" s="1"/>
  <c r="J204" i="4"/>
  <c r="J22" i="5" s="1"/>
  <c r="F204" i="4"/>
  <c r="F22" i="5" s="1"/>
  <c r="Z203" i="4"/>
  <c r="Z21" i="5" s="1"/>
  <c r="V203" i="4"/>
  <c r="V21" i="5" s="1"/>
  <c r="R203" i="4"/>
  <c r="R21" i="5" s="1"/>
  <c r="N203" i="4"/>
  <c r="N21" i="5" s="1"/>
  <c r="J203" i="4"/>
  <c r="J21" i="5" s="1"/>
  <c r="F203" i="4"/>
  <c r="F21" i="5" s="1"/>
  <c r="Z202" i="4"/>
  <c r="Z20" i="5" s="1"/>
  <c r="V202" i="4"/>
  <c r="V20" i="5" s="1"/>
  <c r="R202" i="4"/>
  <c r="R20" i="5" s="1"/>
  <c r="N202" i="4"/>
  <c r="N20" i="5" s="1"/>
  <c r="J202" i="4"/>
  <c r="J20" i="5" s="1"/>
  <c r="F202" i="4"/>
  <c r="F20" i="5" s="1"/>
  <c r="Z201" i="4"/>
  <c r="Z19" i="5" s="1"/>
  <c r="V201" i="4"/>
  <c r="V19" i="5" s="1"/>
  <c r="R201" i="4"/>
  <c r="R19" i="5" s="1"/>
  <c r="N201" i="4"/>
  <c r="N19" i="5" s="1"/>
  <c r="J201" i="4"/>
  <c r="J19" i="5" s="1"/>
  <c r="F201" i="4"/>
  <c r="F19" i="5" s="1"/>
  <c r="Z200" i="4"/>
  <c r="Z18" i="5" s="1"/>
  <c r="V200" i="4"/>
  <c r="V18" i="5" s="1"/>
  <c r="R200" i="4"/>
  <c r="R18" i="5" s="1"/>
  <c r="N200" i="4"/>
  <c r="N18" i="5" s="1"/>
  <c r="J200" i="4"/>
  <c r="J18" i="5" s="1"/>
  <c r="F200" i="4"/>
  <c r="F18" i="5" s="1"/>
  <c r="Z199" i="4"/>
  <c r="Z17" i="5" s="1"/>
  <c r="V199" i="4"/>
  <c r="V17" i="5" s="1"/>
  <c r="R199" i="4"/>
  <c r="R17" i="5" s="1"/>
  <c r="N199" i="4"/>
  <c r="N17" i="5" s="1"/>
  <c r="J199" i="4"/>
  <c r="J17" i="5" s="1"/>
  <c r="F199" i="4"/>
  <c r="F17" i="5" s="1"/>
  <c r="Z198" i="4"/>
  <c r="Z16" i="5" s="1"/>
  <c r="V198" i="4"/>
  <c r="V16" i="5" s="1"/>
  <c r="R198" i="4"/>
  <c r="R16" i="5" s="1"/>
  <c r="N198" i="4"/>
  <c r="N16" i="5" s="1"/>
  <c r="J198" i="4"/>
  <c r="J16" i="5" s="1"/>
  <c r="F198" i="4"/>
  <c r="F16" i="5" s="1"/>
  <c r="Z197" i="4"/>
  <c r="Z15" i="5" s="1"/>
  <c r="V197" i="4"/>
  <c r="V15" i="5" s="1"/>
  <c r="R197" i="4"/>
  <c r="R15" i="5" s="1"/>
  <c r="N197" i="4"/>
  <c r="N15" i="5" s="1"/>
  <c r="J197" i="4"/>
  <c r="J15" i="5" s="1"/>
  <c r="F197" i="4"/>
  <c r="F15" i="5" s="1"/>
  <c r="Z196" i="4"/>
  <c r="Z14" i="5" s="1"/>
  <c r="V196" i="4"/>
  <c r="V14" i="5" s="1"/>
  <c r="R196" i="4"/>
  <c r="R14" i="5" s="1"/>
  <c r="N196" i="4"/>
  <c r="N14" i="5" s="1"/>
  <c r="J196" i="4"/>
  <c r="J14" i="5" s="1"/>
  <c r="F196" i="4"/>
  <c r="F14" i="5" s="1"/>
  <c r="Z195" i="4"/>
  <c r="Z13" i="5" s="1"/>
  <c r="V195" i="4"/>
  <c r="V13" i="5" s="1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B229" i="4" l="1"/>
  <c r="B43" i="4" l="1"/>
  <c r="C44" i="1" s="1"/>
  <c r="AA181" i="4"/>
  <c r="AA180" i="4"/>
  <c r="AA179" i="4"/>
  <c r="AA178" i="4"/>
  <c r="AA177" i="4"/>
  <c r="AA176" i="4"/>
  <c r="AA175" i="4"/>
  <c r="AA145" i="4"/>
  <c r="AA144" i="4"/>
  <c r="AA143" i="4"/>
  <c r="AA142" i="4"/>
  <c r="AA141" i="4"/>
  <c r="AA140" i="4"/>
  <c r="AA139" i="4"/>
  <c r="AA109" i="4"/>
  <c r="AB87" i="4"/>
  <c r="AB86" i="4"/>
  <c r="AB85" i="4"/>
  <c r="AB84" i="4"/>
  <c r="B7" i="4"/>
  <c r="B189" i="4" s="1"/>
  <c r="B107" i="5" l="1"/>
  <c r="O107" i="5"/>
  <c r="U107" i="5"/>
  <c r="B7" i="5"/>
  <c r="C107" i="5"/>
  <c r="J107" i="5"/>
  <c r="P107" i="5"/>
  <c r="V107" i="5"/>
  <c r="F107" i="5"/>
  <c r="L107" i="5"/>
  <c r="R107" i="5"/>
  <c r="X107" i="5"/>
  <c r="Y105" i="5"/>
  <c r="I107" i="5"/>
  <c r="AA28" i="4"/>
  <c r="AA29" i="4"/>
  <c r="AA30" i="4"/>
  <c r="AA31" i="4"/>
  <c r="AA67" i="4"/>
  <c r="AA66" i="4"/>
  <c r="AA65" i="4"/>
  <c r="AA64" i="4"/>
  <c r="AA63" i="4"/>
  <c r="C7" i="1"/>
  <c r="AA70" i="4"/>
  <c r="AA68" i="4"/>
  <c r="AA46" i="4"/>
  <c r="AA61" i="4"/>
  <c r="AA56" i="4"/>
  <c r="AA50" i="4"/>
  <c r="AA44" i="4"/>
  <c r="AA62" i="4"/>
  <c r="AA71" i="4"/>
  <c r="AA58" i="4"/>
  <c r="AA57" i="4"/>
  <c r="AA55" i="4"/>
  <c r="AA53" i="4"/>
  <c r="AA48" i="4"/>
  <c r="AA45" i="4"/>
  <c r="AA72" i="4"/>
  <c r="AA69" i="4"/>
  <c r="AA60" i="4"/>
  <c r="AA59" i="4"/>
  <c r="AA54" i="4"/>
  <c r="AA52" i="4"/>
  <c r="AA51" i="4"/>
  <c r="AA49" i="4"/>
  <c r="AA47" i="4"/>
  <c r="AB57" i="4"/>
  <c r="AB21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32" i="4"/>
  <c r="AA33" i="4"/>
  <c r="AA34" i="4"/>
  <c r="AA35" i="4"/>
  <c r="AA36" i="4"/>
  <c r="AB59" i="4"/>
  <c r="AA7" i="4"/>
  <c r="AB23" i="4"/>
  <c r="AA73" i="4"/>
  <c r="AA37" i="4"/>
  <c r="AA43" i="4"/>
  <c r="P77" i="5" l="1"/>
  <c r="T91" i="5"/>
  <c r="G95" i="5"/>
  <c r="Y104" i="5"/>
  <c r="V99" i="5"/>
  <c r="J92" i="5"/>
  <c r="J86" i="5"/>
  <c r="N106" i="5"/>
  <c r="Z96" i="5"/>
  <c r="Z86" i="5"/>
  <c r="N81" i="5"/>
  <c r="O104" i="5"/>
  <c r="O77" i="5"/>
  <c r="M102" i="5"/>
  <c r="Y97" i="5"/>
  <c r="G91" i="5"/>
  <c r="S89" i="5"/>
  <c r="S86" i="5"/>
  <c r="G82" i="5"/>
  <c r="G79" i="5"/>
  <c r="X103" i="5"/>
  <c r="F98" i="5"/>
  <c r="L92" i="5"/>
  <c r="X86" i="5"/>
  <c r="F81" i="5"/>
  <c r="X106" i="5"/>
  <c r="F102" i="5"/>
  <c r="R95" i="5"/>
  <c r="L89" i="5"/>
  <c r="X82" i="5"/>
  <c r="K104" i="5"/>
  <c r="K101" i="5"/>
  <c r="K95" i="5"/>
  <c r="K92" i="5"/>
  <c r="K89" i="5"/>
  <c r="K86" i="5"/>
  <c r="K82" i="5"/>
  <c r="K78" i="5"/>
  <c r="D107" i="5"/>
  <c r="J80" i="5"/>
  <c r="J77" i="5"/>
  <c r="Z95" i="5"/>
  <c r="N94" i="5"/>
  <c r="Z92" i="5"/>
  <c r="N91" i="5"/>
  <c r="Z80" i="5"/>
  <c r="N79" i="5"/>
  <c r="Z77" i="5"/>
  <c r="N83" i="5"/>
  <c r="Y94" i="5"/>
  <c r="P100" i="5"/>
  <c r="J100" i="5"/>
  <c r="T89" i="5"/>
  <c r="H103" i="5"/>
  <c r="S104" i="5"/>
  <c r="C106" i="5"/>
  <c r="P104" i="5"/>
  <c r="C103" i="5"/>
  <c r="P99" i="5"/>
  <c r="C98" i="5"/>
  <c r="P96" i="5"/>
  <c r="C95" i="5"/>
  <c r="P93" i="5"/>
  <c r="C92" i="5"/>
  <c r="P90" i="5"/>
  <c r="C89" i="5"/>
  <c r="P87" i="5"/>
  <c r="C86" i="5"/>
  <c r="P84" i="5"/>
  <c r="H106" i="5"/>
  <c r="T102" i="5"/>
  <c r="H101" i="5"/>
  <c r="T99" i="5"/>
  <c r="H98" i="5"/>
  <c r="T96" i="5"/>
  <c r="H88" i="5"/>
  <c r="T86" i="5"/>
  <c r="H85" i="5"/>
  <c r="T82" i="5"/>
  <c r="H81" i="5"/>
  <c r="Q105" i="5"/>
  <c r="U105" i="5"/>
  <c r="I104" i="5"/>
  <c r="U102" i="5"/>
  <c r="I101" i="5"/>
  <c r="U99" i="5"/>
  <c r="I98" i="5"/>
  <c r="U96" i="5"/>
  <c r="I95" i="5"/>
  <c r="U93" i="5"/>
  <c r="I92" i="5"/>
  <c r="U90" i="5"/>
  <c r="I89" i="5"/>
  <c r="U87" i="5"/>
  <c r="I86" i="5"/>
  <c r="U84" i="5"/>
  <c r="I83" i="5"/>
  <c r="U81" i="5"/>
  <c r="I80" i="5"/>
  <c r="U78" i="5"/>
  <c r="I77" i="5"/>
  <c r="V81" i="5"/>
  <c r="S105" i="5"/>
  <c r="G102" i="5"/>
  <c r="S100" i="5"/>
  <c r="G99" i="5"/>
  <c r="S97" i="5"/>
  <c r="G96" i="5"/>
  <c r="M92" i="5"/>
  <c r="Y90" i="5"/>
  <c r="M89" i="5"/>
  <c r="Y87" i="5"/>
  <c r="M86" i="5"/>
  <c r="Y84" i="5"/>
  <c r="M83" i="5"/>
  <c r="Y81" i="5"/>
  <c r="M80" i="5"/>
  <c r="Y78" i="5"/>
  <c r="M77" i="5"/>
  <c r="L103" i="5"/>
  <c r="R100" i="5"/>
  <c r="R97" i="5"/>
  <c r="X94" i="5"/>
  <c r="X91" i="5"/>
  <c r="F89" i="5"/>
  <c r="R86" i="5"/>
  <c r="R83" i="5"/>
  <c r="R80" i="5"/>
  <c r="X77" i="5"/>
  <c r="R106" i="5"/>
  <c r="R104" i="5"/>
  <c r="L101" i="5"/>
  <c r="L98" i="5"/>
  <c r="F95" i="5"/>
  <c r="F92" i="5"/>
  <c r="X88" i="5"/>
  <c r="L85" i="5"/>
  <c r="L82" i="5"/>
  <c r="L79" i="5"/>
  <c r="J82" i="5"/>
  <c r="D104" i="5"/>
  <c r="Q102" i="5"/>
  <c r="D101" i="5"/>
  <c r="Q99" i="5"/>
  <c r="D98" i="5"/>
  <c r="Q96" i="5"/>
  <c r="D95" i="5"/>
  <c r="Q93" i="5"/>
  <c r="D92" i="5"/>
  <c r="Q90" i="5"/>
  <c r="D89" i="5"/>
  <c r="Q87" i="5"/>
  <c r="D86" i="5"/>
  <c r="Q84" i="5"/>
  <c r="D82" i="5"/>
  <c r="Q79" i="5"/>
  <c r="D78" i="5"/>
  <c r="Z107" i="5"/>
  <c r="M107" i="5"/>
  <c r="P80" i="5"/>
  <c r="H93" i="5"/>
  <c r="H78" i="5"/>
  <c r="V100" i="5"/>
  <c r="N103" i="5"/>
  <c r="J103" i="5"/>
  <c r="V96" i="5"/>
  <c r="V93" i="5"/>
  <c r="J89" i="5"/>
  <c r="V84" i="5"/>
  <c r="Z102" i="5"/>
  <c r="N88" i="5"/>
  <c r="W105" i="5"/>
  <c r="O95" i="5"/>
  <c r="O86" i="5"/>
  <c r="O80" i="5"/>
  <c r="Y100" i="5"/>
  <c r="S92" i="5"/>
  <c r="G88" i="5"/>
  <c r="S83" i="5"/>
  <c r="S80" i="5"/>
  <c r="S77" i="5"/>
  <c r="F101" i="5"/>
  <c r="L95" i="5"/>
  <c r="R89" i="5"/>
  <c r="F84" i="5"/>
  <c r="L78" i="5"/>
  <c r="F105" i="5"/>
  <c r="X98" i="5"/>
  <c r="R92" i="5"/>
  <c r="X85" i="5"/>
  <c r="P83" i="5"/>
  <c r="W102" i="5"/>
  <c r="K98" i="5"/>
  <c r="W93" i="5"/>
  <c r="W90" i="5"/>
  <c r="W87" i="5"/>
  <c r="W84" i="5"/>
  <c r="W79" i="5"/>
  <c r="P82" i="5"/>
  <c r="S107" i="5"/>
  <c r="W80" i="5"/>
  <c r="V78" i="5"/>
  <c r="Q80" i="5"/>
  <c r="C80" i="5"/>
  <c r="P78" i="5"/>
  <c r="C77" i="5"/>
  <c r="T95" i="5"/>
  <c r="H94" i="5"/>
  <c r="T92" i="5"/>
  <c r="H91" i="5"/>
  <c r="T80" i="5"/>
  <c r="H79" i="5"/>
  <c r="T77" i="5"/>
  <c r="H83" i="5"/>
  <c r="S94" i="5"/>
  <c r="C100" i="5"/>
  <c r="Y103" i="5"/>
  <c r="N89" i="5"/>
  <c r="Z104" i="5"/>
  <c r="M104" i="5"/>
  <c r="V105" i="5"/>
  <c r="J104" i="5"/>
  <c r="V102" i="5"/>
  <c r="J99" i="5"/>
  <c r="V97" i="5"/>
  <c r="J96" i="5"/>
  <c r="V94" i="5"/>
  <c r="J93" i="5"/>
  <c r="V91" i="5"/>
  <c r="J90" i="5"/>
  <c r="V88" i="5"/>
  <c r="J87" i="5"/>
  <c r="V85" i="5"/>
  <c r="J84" i="5"/>
  <c r="Z105" i="5"/>
  <c r="N102" i="5"/>
  <c r="Z100" i="5"/>
  <c r="N99" i="5"/>
  <c r="Z97" i="5"/>
  <c r="N96" i="5"/>
  <c r="Z87" i="5"/>
  <c r="N86" i="5"/>
  <c r="Z84" i="5"/>
  <c r="N82" i="5"/>
  <c r="W106" i="5"/>
  <c r="K105" i="5"/>
  <c r="O105" i="5"/>
  <c r="O102" i="5"/>
  <c r="O99" i="5"/>
  <c r="O96" i="5"/>
  <c r="O93" i="5"/>
  <c r="O90" i="5"/>
  <c r="O87" i="5"/>
  <c r="O84" i="5"/>
  <c r="O81" i="5"/>
  <c r="O78" i="5"/>
  <c r="Y106" i="5"/>
  <c r="M105" i="5"/>
  <c r="Y101" i="5"/>
  <c r="M100" i="5"/>
  <c r="Y98" i="5"/>
  <c r="M97" i="5"/>
  <c r="S93" i="5"/>
  <c r="G92" i="5"/>
  <c r="S90" i="5"/>
  <c r="G89" i="5"/>
  <c r="S87" i="5"/>
  <c r="G86" i="5"/>
  <c r="S84" i="5"/>
  <c r="G83" i="5"/>
  <c r="S81" i="5"/>
  <c r="G80" i="5"/>
  <c r="S78" i="5"/>
  <c r="G77" i="5"/>
  <c r="X102" i="5"/>
  <c r="F100" i="5"/>
  <c r="L97" i="5"/>
  <c r="L94" i="5"/>
  <c r="L91" i="5"/>
  <c r="R88" i="5"/>
  <c r="F86" i="5"/>
  <c r="F83" i="5"/>
  <c r="F80" i="5"/>
  <c r="R77" i="5"/>
  <c r="L106" i="5"/>
  <c r="F104" i="5"/>
  <c r="X100" i="5"/>
  <c r="X97" i="5"/>
  <c r="R94" i="5"/>
  <c r="R91" i="5"/>
  <c r="F88" i="5"/>
  <c r="X84" i="5"/>
  <c r="X81" i="5"/>
  <c r="X78" i="5"/>
  <c r="J81" i="5"/>
  <c r="W103" i="5"/>
  <c r="K102" i="5"/>
  <c r="W100" i="5"/>
  <c r="K99" i="5"/>
  <c r="W97" i="5"/>
  <c r="K96" i="5"/>
  <c r="W94" i="5"/>
  <c r="K93" i="5"/>
  <c r="W91" i="5"/>
  <c r="K90" i="5"/>
  <c r="W88" i="5"/>
  <c r="K87" i="5"/>
  <c r="W85" i="5"/>
  <c r="K84" i="5"/>
  <c r="W81" i="5"/>
  <c r="K79" i="5"/>
  <c r="W77" i="5"/>
  <c r="T107" i="5"/>
  <c r="G107" i="5"/>
  <c r="C79" i="5"/>
  <c r="T94" i="5"/>
  <c r="T79" i="5"/>
  <c r="J101" i="5"/>
  <c r="J106" i="5"/>
  <c r="J98" i="5"/>
  <c r="V90" i="5"/>
  <c r="Z99" i="5"/>
  <c r="N85" i="5"/>
  <c r="O101" i="5"/>
  <c r="O89" i="5"/>
  <c r="M96" i="5"/>
  <c r="X79" i="5"/>
  <c r="J78" i="5"/>
  <c r="Z93" i="5"/>
  <c r="N80" i="5"/>
  <c r="Y95" i="5"/>
  <c r="S103" i="5"/>
  <c r="G104" i="5"/>
  <c r="P102" i="5"/>
  <c r="C96" i="5"/>
  <c r="P91" i="5"/>
  <c r="P88" i="5"/>
  <c r="C84" i="5"/>
  <c r="H102" i="5"/>
  <c r="T97" i="5"/>
  <c r="H96" i="5"/>
  <c r="T87" i="5"/>
  <c r="H86" i="5"/>
  <c r="T84" i="5"/>
  <c r="H82" i="5"/>
  <c r="Q106" i="5"/>
  <c r="U106" i="5"/>
  <c r="I105" i="5"/>
  <c r="U103" i="5"/>
  <c r="I102" i="5"/>
  <c r="U100" i="5"/>
  <c r="U97" i="5"/>
  <c r="I96" i="5"/>
  <c r="U94" i="5"/>
  <c r="U91" i="5"/>
  <c r="I90" i="5"/>
  <c r="U88" i="5"/>
  <c r="I87" i="5"/>
  <c r="U85" i="5"/>
  <c r="I84" i="5"/>
  <c r="U82" i="5"/>
  <c r="I81" i="5"/>
  <c r="U79" i="5"/>
  <c r="I78" i="5"/>
  <c r="C83" i="5"/>
  <c r="S106" i="5"/>
  <c r="G105" i="5"/>
  <c r="S101" i="5"/>
  <c r="G100" i="5"/>
  <c r="S98" i="5"/>
  <c r="G97" i="5"/>
  <c r="M93" i="5"/>
  <c r="Y91" i="5"/>
  <c r="M90" i="5"/>
  <c r="Y88" i="5"/>
  <c r="M87" i="5"/>
  <c r="Y85" i="5"/>
  <c r="M84" i="5"/>
  <c r="Y82" i="5"/>
  <c r="M81" i="5"/>
  <c r="Y79" i="5"/>
  <c r="M78" i="5"/>
  <c r="R105" i="5"/>
  <c r="L102" i="5"/>
  <c r="R99" i="5"/>
  <c r="X96" i="5"/>
  <c r="X93" i="5"/>
  <c r="X90" i="5"/>
  <c r="L88" i="5"/>
  <c r="R85" i="5"/>
  <c r="R82" i="5"/>
  <c r="R79" i="5"/>
  <c r="V83" i="5"/>
  <c r="F106" i="5"/>
  <c r="R103" i="5"/>
  <c r="L100" i="5"/>
  <c r="F97" i="5"/>
  <c r="F94" i="5"/>
  <c r="F91" i="5"/>
  <c r="R87" i="5"/>
  <c r="L84" i="5"/>
  <c r="L81" i="5"/>
  <c r="F78" i="5"/>
  <c r="D105" i="5"/>
  <c r="Q103" i="5"/>
  <c r="D102" i="5"/>
  <c r="Q100" i="5"/>
  <c r="D99" i="5"/>
  <c r="Q97" i="5"/>
  <c r="D96" i="5"/>
  <c r="Q94" i="5"/>
  <c r="D93" i="5"/>
  <c r="Q91" i="5"/>
  <c r="D90" i="5"/>
  <c r="Q88" i="5"/>
  <c r="D87" i="5"/>
  <c r="Q85" i="5"/>
  <c r="D84" i="5"/>
  <c r="Q81" i="5"/>
  <c r="D79" i="5"/>
  <c r="Q77" i="5"/>
  <c r="N107" i="5"/>
  <c r="W107" i="5"/>
  <c r="D83" i="5"/>
  <c r="H90" i="5"/>
  <c r="T83" i="5"/>
  <c r="Z89" i="5"/>
  <c r="V104" i="5"/>
  <c r="J95" i="5"/>
  <c r="V87" i="5"/>
  <c r="N101" i="5"/>
  <c r="N98" i="5"/>
  <c r="Z82" i="5"/>
  <c r="O98" i="5"/>
  <c r="O92" i="5"/>
  <c r="O83" i="5"/>
  <c r="J83" i="5"/>
  <c r="M99" i="5"/>
  <c r="G85" i="5"/>
  <c r="W99" i="5"/>
  <c r="K80" i="5"/>
  <c r="W83" i="5"/>
  <c r="N92" i="5"/>
  <c r="Z78" i="5"/>
  <c r="V101" i="5"/>
  <c r="T104" i="5"/>
  <c r="P105" i="5"/>
  <c r="P97" i="5"/>
  <c r="C93" i="5"/>
  <c r="C87" i="5"/>
  <c r="T100" i="5"/>
  <c r="I93" i="5"/>
  <c r="P79" i="5"/>
  <c r="C78" i="5"/>
  <c r="Q83" i="5"/>
  <c r="H95" i="5"/>
  <c r="T93" i="5"/>
  <c r="H92" i="5"/>
  <c r="T90" i="5"/>
  <c r="H80" i="5"/>
  <c r="T78" i="5"/>
  <c r="H77" i="5"/>
  <c r="S95" i="5"/>
  <c r="G94" i="5"/>
  <c r="P101" i="5"/>
  <c r="M103" i="5"/>
  <c r="Z103" i="5"/>
  <c r="N104" i="5"/>
  <c r="V106" i="5"/>
  <c r="J105" i="5"/>
  <c r="V103" i="5"/>
  <c r="J102" i="5"/>
  <c r="V98" i="5"/>
  <c r="J97" i="5"/>
  <c r="V95" i="5"/>
  <c r="J94" i="5"/>
  <c r="V92" i="5"/>
  <c r="J91" i="5"/>
  <c r="V89" i="5"/>
  <c r="J88" i="5"/>
  <c r="V86" i="5"/>
  <c r="J85" i="5"/>
  <c r="Z106" i="5"/>
  <c r="N105" i="5"/>
  <c r="Z101" i="5"/>
  <c r="N100" i="5"/>
  <c r="Z98" i="5"/>
  <c r="N97" i="5"/>
  <c r="Z88" i="5"/>
  <c r="N87" i="5"/>
  <c r="Z85" i="5"/>
  <c r="N84" i="5"/>
  <c r="Z81" i="5"/>
  <c r="K106" i="5"/>
  <c r="O106" i="5"/>
  <c r="O103" i="5"/>
  <c r="O100" i="5"/>
  <c r="O97" i="5"/>
  <c r="O94" i="5"/>
  <c r="O91" i="5"/>
  <c r="O88" i="5"/>
  <c r="O85" i="5"/>
  <c r="O82" i="5"/>
  <c r="O79" i="5"/>
  <c r="C82" i="5"/>
  <c r="M106" i="5"/>
  <c r="Y102" i="5"/>
  <c r="M101" i="5"/>
  <c r="Y99" i="5"/>
  <c r="M98" i="5"/>
  <c r="Y96" i="5"/>
  <c r="G93" i="5"/>
  <c r="S91" i="5"/>
  <c r="G90" i="5"/>
  <c r="S88" i="5"/>
  <c r="G87" i="5"/>
  <c r="S85" i="5"/>
  <c r="G84" i="5"/>
  <c r="S82" i="5"/>
  <c r="G81" i="5"/>
  <c r="S79" i="5"/>
  <c r="G78" i="5"/>
  <c r="X104" i="5"/>
  <c r="X101" i="5"/>
  <c r="F99" i="5"/>
  <c r="L96" i="5"/>
  <c r="L93" i="5"/>
  <c r="L90" i="5"/>
  <c r="X87" i="5"/>
  <c r="F85" i="5"/>
  <c r="F82" i="5"/>
  <c r="F79" i="5"/>
  <c r="V82" i="5"/>
  <c r="X105" i="5"/>
  <c r="F103" i="5"/>
  <c r="X99" i="5"/>
  <c r="R96" i="5"/>
  <c r="R90" i="5"/>
  <c r="F87" i="5"/>
  <c r="X83" i="5"/>
  <c r="X80" i="5"/>
  <c r="L77" i="5"/>
  <c r="W104" i="5"/>
  <c r="K103" i="5"/>
  <c r="W101" i="5"/>
  <c r="K100" i="5"/>
  <c r="W98" i="5"/>
  <c r="K97" i="5"/>
  <c r="W95" i="5"/>
  <c r="K94" i="5"/>
  <c r="W92" i="5"/>
  <c r="K91" i="5"/>
  <c r="W89" i="5"/>
  <c r="K88" i="5"/>
  <c r="K85" i="5"/>
  <c r="W82" i="5"/>
  <c r="K81" i="5"/>
  <c r="W78" i="5"/>
  <c r="K77" i="5"/>
  <c r="H107" i="5"/>
  <c r="Q107" i="5"/>
  <c r="W96" i="5"/>
  <c r="V79" i="5"/>
  <c r="N95" i="5"/>
  <c r="Z90" i="5"/>
  <c r="N77" i="5"/>
  <c r="M94" i="5"/>
  <c r="H89" i="5"/>
  <c r="C99" i="5"/>
  <c r="P94" i="5"/>
  <c r="C90" i="5"/>
  <c r="P85" i="5"/>
  <c r="T105" i="5"/>
  <c r="H99" i="5"/>
  <c r="I99" i="5"/>
  <c r="V80" i="5"/>
  <c r="J79" i="5"/>
  <c r="V77" i="5"/>
  <c r="K83" i="5"/>
  <c r="Z94" i="5"/>
  <c r="N93" i="5"/>
  <c r="Z91" i="5"/>
  <c r="N90" i="5"/>
  <c r="Z79" i="5"/>
  <c r="N78" i="5"/>
  <c r="Z83" i="5"/>
  <c r="M95" i="5"/>
  <c r="Y93" i="5"/>
  <c r="C101" i="5"/>
  <c r="G103" i="5"/>
  <c r="T103" i="5"/>
  <c r="H104" i="5"/>
  <c r="P106" i="5"/>
  <c r="C105" i="5"/>
  <c r="P103" i="5"/>
  <c r="C102" i="5"/>
  <c r="P98" i="5"/>
  <c r="C97" i="5"/>
  <c r="P95" i="5"/>
  <c r="C94" i="5"/>
  <c r="P92" i="5"/>
  <c r="C91" i="5"/>
  <c r="P89" i="5"/>
  <c r="P86" i="5"/>
  <c r="C85" i="5"/>
  <c r="T106" i="5"/>
  <c r="H105" i="5"/>
  <c r="T101" i="5"/>
  <c r="H100" i="5"/>
  <c r="T98" i="5"/>
  <c r="H97" i="5"/>
  <c r="T88" i="5"/>
  <c r="H87" i="5"/>
  <c r="T85" i="5"/>
  <c r="H84" i="5"/>
  <c r="T81" i="5"/>
  <c r="D106" i="5"/>
  <c r="I106" i="5"/>
  <c r="U104" i="5"/>
  <c r="I103" i="5"/>
  <c r="U101" i="5"/>
  <c r="I100" i="5"/>
  <c r="U98" i="5"/>
  <c r="I97" i="5"/>
  <c r="U95" i="5"/>
  <c r="I94" i="5"/>
  <c r="U92" i="5"/>
  <c r="I91" i="5"/>
  <c r="U89" i="5"/>
  <c r="I88" i="5"/>
  <c r="U86" i="5"/>
  <c r="I85" i="5"/>
  <c r="U83" i="5"/>
  <c r="I82" i="5"/>
  <c r="U80" i="5"/>
  <c r="I79" i="5"/>
  <c r="U77" i="5"/>
  <c r="C81" i="5"/>
  <c r="G106" i="5"/>
  <c r="S102" i="5"/>
  <c r="G101" i="5"/>
  <c r="S99" i="5"/>
  <c r="G98" i="5"/>
  <c r="S96" i="5"/>
  <c r="Y92" i="5"/>
  <c r="M91" i="5"/>
  <c r="Y89" i="5"/>
  <c r="M88" i="5"/>
  <c r="Y86" i="5"/>
  <c r="M85" i="5"/>
  <c r="Y83" i="5"/>
  <c r="M82" i="5"/>
  <c r="Y80" i="5"/>
  <c r="M79" i="5"/>
  <c r="Y77" i="5"/>
  <c r="L104" i="5"/>
  <c r="R101" i="5"/>
  <c r="R98" i="5"/>
  <c r="X95" i="5"/>
  <c r="X92" i="5"/>
  <c r="F90" i="5"/>
  <c r="L87" i="5"/>
  <c r="R84" i="5"/>
  <c r="R81" i="5"/>
  <c r="R78" i="5"/>
  <c r="P81" i="5"/>
  <c r="L105" i="5"/>
  <c r="R102" i="5"/>
  <c r="L99" i="5"/>
  <c r="F96" i="5"/>
  <c r="F93" i="5"/>
  <c r="X89" i="5"/>
  <c r="L86" i="5"/>
  <c r="L83" i="5"/>
  <c r="L80" i="5"/>
  <c r="F77" i="5"/>
  <c r="Q104" i="5"/>
  <c r="D103" i="5"/>
  <c r="Q101" i="5"/>
  <c r="D100" i="5"/>
  <c r="Q98" i="5"/>
  <c r="D97" i="5"/>
  <c r="Q95" i="5"/>
  <c r="D94" i="5"/>
  <c r="Q92" i="5"/>
  <c r="D91" i="5"/>
  <c r="Q89" i="5"/>
  <c r="D88" i="5"/>
  <c r="Q86" i="5"/>
  <c r="D85" i="5"/>
  <c r="Q82" i="5"/>
  <c r="D81" i="5"/>
  <c r="Q78" i="5"/>
  <c r="D77" i="5"/>
  <c r="Y107" i="5"/>
  <c r="K107" i="5"/>
  <c r="B105" i="5"/>
  <c r="B102" i="5"/>
  <c r="B96" i="5"/>
  <c r="B93" i="5"/>
  <c r="B87" i="5"/>
  <c r="B84" i="5"/>
  <c r="B78" i="5"/>
  <c r="B100" i="5"/>
  <c r="B97" i="5"/>
  <c r="B94" i="5"/>
  <c r="B91" i="5"/>
  <c r="B88" i="5"/>
  <c r="B82" i="5"/>
  <c r="B79" i="5"/>
  <c r="B104" i="5"/>
  <c r="B101" i="5"/>
  <c r="B98" i="5"/>
  <c r="B95" i="5"/>
  <c r="B92" i="5"/>
  <c r="B89" i="5"/>
  <c r="B86" i="5"/>
  <c r="B83" i="5"/>
  <c r="B80" i="5"/>
  <c r="B77" i="5"/>
  <c r="AA193" i="4"/>
  <c r="AA200" i="4"/>
  <c r="AA198" i="4"/>
  <c r="AA194" i="4"/>
  <c r="AA209" i="4"/>
  <c r="AA214" i="4"/>
  <c r="AA202" i="4"/>
  <c r="AA197" i="4"/>
  <c r="AA199" i="4"/>
  <c r="AA208" i="4"/>
  <c r="AA201" i="4"/>
  <c r="AA210" i="4"/>
  <c r="AA217" i="4"/>
  <c r="AA211" i="4"/>
  <c r="AA196" i="4"/>
  <c r="AA218" i="4"/>
  <c r="AA216" i="4"/>
  <c r="AA215" i="4"/>
  <c r="AA213" i="4"/>
  <c r="AA212" i="4"/>
  <c r="AA203" i="4"/>
  <c r="AA206" i="4"/>
  <c r="AA205" i="4"/>
  <c r="AA191" i="4"/>
  <c r="AA207" i="4"/>
  <c r="AA204" i="4"/>
  <c r="AA219" i="4"/>
  <c r="AA195" i="4"/>
  <c r="AA189" i="4"/>
  <c r="AA192" i="4"/>
  <c r="AB203" i="4"/>
  <c r="AB205" i="4"/>
  <c r="AA190" i="4"/>
  <c r="AA18" i="5" l="1"/>
  <c r="AA10" i="5"/>
  <c r="AA15" i="5"/>
  <c r="AA33" i="5"/>
  <c r="AA20" i="5"/>
  <c r="AA16" i="5"/>
  <c r="AA23" i="5"/>
  <c r="D80" i="5"/>
  <c r="AA17" i="5"/>
  <c r="AA29" i="5"/>
  <c r="AA35" i="5"/>
  <c r="AA11" i="5"/>
  <c r="AA9" i="5"/>
  <c r="AA19" i="5"/>
  <c r="AA34" i="5"/>
  <c r="AA7" i="5"/>
  <c r="AA27" i="5"/>
  <c r="AA14" i="5"/>
  <c r="AA36" i="5"/>
  <c r="C88" i="5"/>
  <c r="C104" i="5"/>
  <c r="W86" i="5"/>
  <c r="R93" i="5"/>
  <c r="AA22" i="5"/>
  <c r="AA31" i="5"/>
  <c r="AA26" i="5"/>
  <c r="AA8" i="5"/>
  <c r="AA12" i="5"/>
  <c r="AA30" i="5"/>
  <c r="AA37" i="5"/>
  <c r="AA13" i="5"/>
  <c r="AA25" i="5"/>
  <c r="AA24" i="5"/>
  <c r="AA28" i="5"/>
  <c r="B85" i="5"/>
  <c r="B103" i="5"/>
  <c r="B81" i="5"/>
  <c r="B90" i="5"/>
  <c r="B99" i="5"/>
  <c r="AA32" i="5"/>
  <c r="B106" i="5"/>
  <c r="AA21" i="5"/>
</calcChain>
</file>

<file path=xl/sharedStrings.xml><?xml version="1.0" encoding="utf-8"?>
<sst xmlns="http://schemas.openxmlformats.org/spreadsheetml/2006/main" count="96" uniqueCount="61">
  <si>
    <t>Cmimet e Disbalancave Pozitive</t>
  </si>
  <si>
    <t>Ora</t>
  </si>
  <si>
    <t>Data</t>
  </si>
  <si>
    <t>Mesatare ditor</t>
  </si>
  <si>
    <t>Cmimi Max.</t>
  </si>
  <si>
    <t>Cmimi Mes.</t>
  </si>
  <si>
    <t>Cmimet e Disbalancave Negative</t>
  </si>
  <si>
    <t>Gjendja e Sistemit</t>
  </si>
  <si>
    <t>Sistemi</t>
  </si>
  <si>
    <t>&gt;0</t>
  </si>
  <si>
    <t>&lt;0</t>
  </si>
  <si>
    <t>=0</t>
  </si>
  <si>
    <t>Legjenda:</t>
  </si>
  <si>
    <t>[+1] tregon se Sistemi eshte ne pozicion te gjate apo disbalance pozitive dhe OST ka kerkuar rregullim ne ulje te gjenerimit (apo rritje te kerkeses).</t>
  </si>
  <si>
    <t>[-1] tregon se Sistemi eshte ne pozicion te shkurter apo disbalance negative dhe OST ka kerkuar rregullim ne rritje te gjenerimit (apo ulje te kerkeses).</t>
  </si>
  <si>
    <t>[2] tregon se Sistemi eshte ne disbalance te dyanshme dhe OST ka kerkuar edhe rregullim ne ulje edhe rregullim ne rritje te gjenerimit.</t>
  </si>
  <si>
    <t>[0] tregon se Sistemi eshte ne balance, dhe nuk ka nevoje per rregullim te gjenerimit apo te kerkeses.</t>
  </si>
  <si>
    <t>Cmimet e Energjise Balancuese</t>
  </si>
  <si>
    <t>Mesatar ditor</t>
  </si>
  <si>
    <t>Cmimet Mesatare te Energjise Balancuese (Mid Price)</t>
  </si>
  <si>
    <t>Disbalanca</t>
  </si>
  <si>
    <t>Llogaritja e Çmimit të Disbalancës:</t>
  </si>
  <si>
    <t xml:space="preserve">Komponentet Nxitëse </t>
  </si>
  <si>
    <t xml:space="preserve"> +1 (Sistemi ka Tepricë)</t>
  </si>
  <si>
    <t>Pozitive</t>
  </si>
  <si>
    <t>PE.Bal - Knx1 = PE.Bal - (0.95*PE.Bal) = 0.05*PE.Bal</t>
  </si>
  <si>
    <t>Knx1 = 0.95*PE.Bal</t>
  </si>
  <si>
    <t>Negative</t>
  </si>
  <si>
    <t>PE.Bal + Knx2 = PE.Bal + (0.2*PE.Bal) = 1.2*PE.Bal</t>
  </si>
  <si>
    <t>Knx2 = 0.2*PE.Bal</t>
  </si>
  <si>
    <t xml:space="preserve"> -1 (Sistemi ka Mungesë)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</si>
  <si>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- K</t>
    </r>
    <r>
      <rPr>
        <b/>
        <sz val="8"/>
        <color theme="1"/>
        <rFont val="Calibri"/>
        <family val="2"/>
        <scheme val="minor"/>
      </rPr>
      <t>nx3</t>
    </r>
    <r>
      <rPr>
        <b/>
        <sz val="9"/>
        <color theme="1"/>
        <rFont val="Calibri"/>
        <family val="2"/>
        <scheme val="minor"/>
      </rPr>
      <t xml:space="preserve"> = PE.Bal - (0.5*PE.Bal) = 0.5*PE.Bal</t>
    </r>
  </si>
  <si>
    <t>Knx3 = 0.5*PE.Bal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</si>
  <si>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+ K</t>
    </r>
    <r>
      <rPr>
        <b/>
        <sz val="8"/>
        <color theme="1"/>
        <rFont val="Calibri"/>
        <family val="2"/>
        <scheme val="minor"/>
      </rPr>
      <t>nx3</t>
    </r>
    <r>
      <rPr>
        <b/>
        <sz val="9"/>
        <color theme="1"/>
        <rFont val="Calibri"/>
        <family val="2"/>
        <scheme val="minor"/>
      </rPr>
      <t xml:space="preserve">  = PE.Bal + (0.5*PE.Bal) =1.5*PE.Bal</t>
    </r>
  </si>
  <si>
    <t>Knx4 = 0</t>
  </si>
  <si>
    <t xml:space="preserve"> 0 (Sistemi është në Balancë)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</si>
  <si>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- K</t>
    </r>
    <r>
      <rPr>
        <b/>
        <sz val="8"/>
        <color theme="1"/>
        <rFont val="Calibri"/>
        <family val="2"/>
        <scheme val="minor"/>
      </rPr>
      <t>nx4</t>
    </r>
    <r>
      <rPr>
        <b/>
        <sz val="9"/>
        <color theme="1"/>
        <rFont val="Calibri"/>
        <family val="2"/>
        <scheme val="minor"/>
      </rPr>
      <t xml:space="preserve"> =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PE.Bal</t>
    </r>
  </si>
  <si>
    <t>Knx5 =  0.2*PMes.Bal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</si>
  <si>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+ K</t>
    </r>
    <r>
      <rPr>
        <b/>
        <sz val="8"/>
        <color theme="1"/>
        <rFont val="Calibri"/>
        <family val="2"/>
        <scheme val="minor"/>
      </rPr>
      <t xml:space="preserve">nx4 </t>
    </r>
    <r>
      <rPr>
        <b/>
        <sz val="9"/>
        <color theme="1"/>
        <rFont val="Calibri"/>
        <family val="2"/>
        <scheme val="minor"/>
      </rPr>
      <t>= PE.Bal</t>
    </r>
  </si>
  <si>
    <t>Knx6 = 0.95*PMes.Bal</t>
  </si>
  <si>
    <t xml:space="preserve"> 2 (Sistemi ka disbalancë të dyanshme)</t>
  </si>
  <si>
    <t>Rasti A</t>
  </si>
  <si>
    <t>PMes.Bal + Knx5 = PMes.Bal + (0.2*PMes.Bal) = 1.2*PMes.Bal</t>
  </si>
  <si>
    <t>Sqarime:</t>
  </si>
  <si>
    <t>Rasti B</t>
  </si>
  <si>
    <r>
      <rPr>
        <b/>
        <sz val="9"/>
        <color theme="1"/>
        <rFont val="Calibri"/>
        <family val="2"/>
        <scheme val="minor"/>
      </rPr>
      <t>Rasti A:</t>
    </r>
    <r>
      <rPr>
        <sz val="9"/>
        <color theme="1"/>
        <rFont val="Calibri"/>
        <family val="2"/>
        <scheme val="minor"/>
      </rPr>
      <t xml:space="preserve"> PE.Bal &lt; PMes.Bal</t>
    </r>
  </si>
  <si>
    <t>PMes.Bal - Knx6 =  PMes.Bal - (0.95*PMes.Bal) = 0.05*PMes.Bal</t>
  </si>
  <si>
    <r>
      <rPr>
        <b/>
        <sz val="9"/>
        <color theme="1"/>
        <rFont val="Calibri"/>
        <family val="2"/>
        <scheme val="minor"/>
      </rPr>
      <t>Rasti B:</t>
    </r>
    <r>
      <rPr>
        <sz val="9"/>
        <color theme="1"/>
        <rFont val="Calibri"/>
        <family val="2"/>
        <scheme val="minor"/>
      </rPr>
      <t xml:space="preserve"> PE.Bal &gt; PMes.Bal</t>
    </r>
  </si>
  <si>
    <t>PE.Bal + Knx2 =  PE.Bal + (0.2*PE.Bal) = 1.2*PE.Bal</t>
  </si>
  <si>
    <r>
      <rPr>
        <b/>
        <sz val="9"/>
        <color theme="1"/>
        <rFont val="Calibri"/>
        <family val="2"/>
        <scheme val="minor"/>
      </rPr>
      <t xml:space="preserve">PE.Bal </t>
    </r>
    <r>
      <rPr>
        <sz val="9"/>
        <color theme="1"/>
        <rFont val="Calibri"/>
        <family val="2"/>
        <scheme val="minor"/>
      </rPr>
      <t>– Çmimi i energjisë balancuese.</t>
    </r>
  </si>
  <si>
    <r>
      <rPr>
        <b/>
        <sz val="9"/>
        <color theme="1"/>
        <rFont val="Calibri"/>
        <family val="2"/>
        <scheme val="minor"/>
      </rPr>
      <t xml:space="preserve">Knx </t>
    </r>
    <r>
      <rPr>
        <sz val="9"/>
        <color theme="1"/>
        <rFont val="Calibri"/>
        <family val="2"/>
        <scheme val="minor"/>
      </rPr>
      <t>– Komponente nxitëse.</t>
    </r>
  </si>
  <si>
    <r>
      <rPr>
        <b/>
        <sz val="9"/>
        <color theme="1"/>
        <rFont val="Calibri"/>
        <family val="2"/>
        <scheme val="minor"/>
      </rPr>
      <t xml:space="preserve">PMes.Bal </t>
    </r>
    <r>
      <rPr>
        <sz val="9"/>
        <color theme="1"/>
        <rFont val="Calibri"/>
        <family val="2"/>
        <scheme val="minor"/>
      </rPr>
      <t>– Çmimi mesatar i Energjisë Balancuese.</t>
    </r>
  </si>
  <si>
    <t>Cmim Mesatar</t>
  </si>
  <si>
    <t>=2</t>
  </si>
  <si>
    <t>Publikim</t>
  </si>
  <si>
    <t>Kontroll</t>
  </si>
  <si>
    <t>Cmim Mesatar per Swissgrid</t>
  </si>
  <si>
    <t>Gjendja e Sistemit sipas rasteve A apo B</t>
  </si>
  <si>
    <t>Çmimet Disbalanca Negative (sipas Komponenteve Nxitese)Tetor   2023 (ne Euro/MWh)</t>
  </si>
  <si>
    <t>Çmimet Disbalanca Pozitive (sipas Komponenteve Nxitese) Tetor 2023 (ne Euro/MWh)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</si>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</sst>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[$-10409]0.00"/>
    <numFmt numFmtId="166" formatCode="0.000"/>
    <numFmt numFmtId="167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rgb="FFFF0000"/>
      <name val="Calibri"/>
      <family val="2"/>
      <charset val="238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91AE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5D5E5E"/>
      </right>
      <top/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D3D3D3"/>
      </bottom>
      <diagonal/>
    </border>
    <border>
      <left style="medium">
        <color rgb="FF5D5E5E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2" fontId="6" fillId="0" borderId="0" xfId="0" applyNumberFormat="1" applyFont="1"/>
    <xf numFmtId="164" fontId="0" fillId="0" borderId="0" xfId="0" applyNumberFormat="1"/>
    <xf numFmtId="0" fontId="5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5" fillId="3" borderId="5" xfId="0" applyFont="1" applyFill="1" applyBorder="1" applyAlignment="1">
      <alignment horizontal="center" vertical="center" wrapText="1"/>
    </xf>
    <xf numFmtId="2" fontId="0" fillId="4" borderId="0" xfId="0" applyNumberFormat="1" applyFill="1"/>
    <xf numFmtId="0" fontId="3" fillId="5" borderId="0" xfId="0" applyFont="1" applyFill="1" applyAlignment="1">
      <alignment horizontal="left"/>
    </xf>
    <xf numFmtId="0" fontId="5" fillId="6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7" fillId="0" borderId="0" xfId="0" applyFont="1"/>
    <xf numFmtId="0" fontId="5" fillId="6" borderId="9" xfId="0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/>
    <xf numFmtId="0" fontId="9" fillId="0" borderId="0" xfId="0" applyFont="1"/>
    <xf numFmtId="0" fontId="11" fillId="0" borderId="0" xfId="0" applyFont="1"/>
    <xf numFmtId="9" fontId="0" fillId="0" borderId="0" xfId="1" applyFont="1"/>
    <xf numFmtId="0" fontId="5" fillId="6" borderId="5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4" borderId="0" xfId="0" applyFill="1"/>
    <xf numFmtId="0" fontId="3" fillId="7" borderId="0" xfId="0" applyFont="1" applyFill="1" applyAlignment="1">
      <alignment horizontal="left"/>
    </xf>
    <xf numFmtId="0" fontId="5" fillId="8" borderId="8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8" borderId="9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17" fillId="0" borderId="0" xfId="0" applyFont="1"/>
    <xf numFmtId="0" fontId="5" fillId="11" borderId="16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43" fontId="0" fillId="0" borderId="0" xfId="0" applyNumberFormat="1"/>
    <xf numFmtId="0" fontId="18" fillId="0" borderId="0" xfId="0" applyFo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6" fillId="0" borderId="10" xfId="0" applyNumberFormat="1" applyFont="1" applyBorder="1"/>
    <xf numFmtId="0" fontId="0" fillId="0" borderId="27" xfId="0" applyBorder="1"/>
    <xf numFmtId="2" fontId="0" fillId="0" borderId="27" xfId="0" applyNumberFormat="1" applyBorder="1"/>
    <xf numFmtId="0" fontId="19" fillId="0" borderId="0" xfId="0" applyFont="1"/>
    <xf numFmtId="164" fontId="6" fillId="0" borderId="0" xfId="0" applyNumberFormat="1" applyFont="1"/>
    <xf numFmtId="43" fontId="6" fillId="0" borderId="23" xfId="0" applyNumberFormat="1" applyFont="1" applyBorder="1"/>
    <xf numFmtId="0" fontId="6" fillId="0" borderId="27" xfId="0" applyFont="1" applyBorder="1"/>
    <xf numFmtId="0" fontId="2" fillId="0" borderId="0" xfId="0" applyFont="1" applyAlignment="1">
      <alignment horizontal="center"/>
    </xf>
    <xf numFmtId="166" fontId="6" fillId="0" borderId="13" xfId="0" applyNumberFormat="1" applyFont="1" applyBorder="1"/>
    <xf numFmtId="166" fontId="6" fillId="0" borderId="14" xfId="0" applyNumberFormat="1" applyFont="1" applyBorder="1"/>
    <xf numFmtId="167" fontId="0" fillId="0" borderId="0" xfId="0" applyNumberFormat="1"/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2" fontId="6" fillId="0" borderId="27" xfId="0" applyNumberFormat="1" applyFont="1" applyBorder="1"/>
    <xf numFmtId="0" fontId="5" fillId="6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0" fillId="2" borderId="0" xfId="2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</cellXfs>
  <cellStyles count="3">
    <cellStyle name="Normal" xfId="0" builtinId="0"/>
    <cellStyle name="Note" xfId="2" builtinId="10"/>
    <cellStyle name="Per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T74"/>
  <sheetViews>
    <sheetView tabSelected="1" zoomScale="60" zoomScaleNormal="60" workbookViewId="0">
      <selection activeCell="AK32" sqref="AK32"/>
    </sheetView>
  </sheetViews>
  <sheetFormatPr defaultRowHeight="15" x14ac:dyDescent="0.25"/>
  <cols>
    <col min="1" max="1" width="4.85546875" customWidth="1"/>
    <col min="3" max="3" width="12" customWidth="1"/>
    <col min="10" max="10" width="10.7109375" bestFit="1" customWidth="1"/>
    <col min="12" max="15" width="10.7109375" bestFit="1" customWidth="1"/>
    <col min="16" max="16" width="10" bestFit="1" customWidth="1"/>
    <col min="17" max="18" width="10.28515625" bestFit="1" customWidth="1"/>
    <col min="19" max="24" width="10.7109375" bestFit="1" customWidth="1"/>
    <col min="25" max="25" width="11.28515625" customWidth="1"/>
  </cols>
  <sheetData>
    <row r="3" spans="2:46" x14ac:dyDescent="0.25">
      <c r="B3" s="4" t="s">
        <v>58</v>
      </c>
      <c r="C3" s="4"/>
      <c r="D3" s="4"/>
    </row>
    <row r="4" spans="2:46" ht="15.75" thickBot="1" x14ac:dyDescent="0.3"/>
    <row r="5" spans="2:46" ht="15.75" thickBot="1" x14ac:dyDescent="0.3">
      <c r="B5" s="3" t="s">
        <v>1</v>
      </c>
      <c r="C5" s="127">
        <v>1</v>
      </c>
      <c r="D5" s="127">
        <v>2</v>
      </c>
      <c r="E5" s="127">
        <v>3</v>
      </c>
      <c r="F5" s="127" t="s">
        <v>60</v>
      </c>
      <c r="G5" s="127">
        <v>4</v>
      </c>
      <c r="H5" s="127">
        <v>5</v>
      </c>
      <c r="I5" s="127">
        <v>6</v>
      </c>
      <c r="J5" s="127">
        <v>7</v>
      </c>
      <c r="K5" s="127">
        <v>8</v>
      </c>
      <c r="L5" s="127">
        <v>9</v>
      </c>
      <c r="M5" s="127">
        <v>10</v>
      </c>
      <c r="N5" s="127">
        <v>11</v>
      </c>
      <c r="O5" s="127">
        <v>12</v>
      </c>
      <c r="P5" s="127">
        <v>13</v>
      </c>
      <c r="Q5" s="127">
        <v>14</v>
      </c>
      <c r="R5" s="127">
        <v>15</v>
      </c>
      <c r="S5" s="127">
        <v>16</v>
      </c>
      <c r="T5" s="127">
        <v>17</v>
      </c>
      <c r="U5" s="127">
        <v>18</v>
      </c>
      <c r="V5" s="127">
        <v>19</v>
      </c>
      <c r="W5" s="127">
        <v>20</v>
      </c>
      <c r="X5" s="127">
        <v>21</v>
      </c>
      <c r="Y5" s="127">
        <v>22</v>
      </c>
      <c r="Z5" s="127">
        <v>23</v>
      </c>
      <c r="AA5" s="125">
        <v>24</v>
      </c>
      <c r="AD5" s="116" t="s">
        <v>7</v>
      </c>
      <c r="AE5" s="117"/>
      <c r="AF5" s="116" t="s">
        <v>20</v>
      </c>
      <c r="AG5" s="118"/>
      <c r="AH5" s="116" t="s">
        <v>21</v>
      </c>
      <c r="AI5" s="117"/>
      <c r="AJ5" s="117"/>
      <c r="AK5" s="117"/>
      <c r="AL5" s="117"/>
      <c r="AM5" s="117"/>
      <c r="AN5" s="117"/>
      <c r="AO5" s="118"/>
      <c r="AP5" s="38"/>
      <c r="AQ5" s="119" t="s">
        <v>22</v>
      </c>
      <c r="AR5" s="120"/>
      <c r="AS5" s="120"/>
      <c r="AT5" s="121"/>
    </row>
    <row r="6" spans="2:46" ht="15.75" customHeight="1" thickBot="1" x14ac:dyDescent="0.3">
      <c r="B6" s="5" t="s">
        <v>2</v>
      </c>
      <c r="C6" s="128"/>
      <c r="D6" s="128"/>
      <c r="E6" s="128"/>
      <c r="F6" s="14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6"/>
      <c r="AD6" s="82" t="s">
        <v>23</v>
      </c>
      <c r="AE6" s="83"/>
      <c r="AF6" s="86" t="s">
        <v>24</v>
      </c>
      <c r="AG6" s="87"/>
      <c r="AH6" s="91" t="s">
        <v>25</v>
      </c>
      <c r="AI6" s="92"/>
      <c r="AJ6" s="92"/>
      <c r="AK6" s="92"/>
      <c r="AL6" s="92"/>
      <c r="AM6" s="92"/>
      <c r="AN6" s="92"/>
      <c r="AO6" s="93"/>
      <c r="AQ6" s="122" t="s">
        <v>26</v>
      </c>
      <c r="AR6" s="123"/>
      <c r="AS6" s="123"/>
      <c r="AT6" s="124"/>
    </row>
    <row r="7" spans="2:46" ht="15.75" customHeight="1" thickBot="1" x14ac:dyDescent="0.3">
      <c r="B7" s="39">
        <v>1</v>
      </c>
      <c r="C7" s="55">
        <f>ROUND(Llogaritje!B7,2)</f>
        <v>0</v>
      </c>
      <c r="D7" s="55">
        <f>ROUND(Llogaritje!C7,2)</f>
        <v>12.64</v>
      </c>
      <c r="E7" s="55">
        <f>ROUND(Llogaritje!D7,2)</f>
        <v>11.87</v>
      </c>
      <c r="F7" s="55">
        <f>ROUND(Llogaritje!E7,2)</f>
        <v>0</v>
      </c>
      <c r="G7" s="55">
        <f>ROUND(Llogaritje!F7,2)</f>
        <v>11.47</v>
      </c>
      <c r="H7" s="55">
        <f>ROUND(Llogaritje!G7,2)</f>
        <v>11.89</v>
      </c>
      <c r="I7" s="55">
        <f>ROUND(Llogaritje!H7,2)</f>
        <v>0</v>
      </c>
      <c r="J7" s="55">
        <f>ROUND(Llogaritje!I7,2)</f>
        <v>0</v>
      </c>
      <c r="K7" s="55">
        <f>ROUND(Llogaritje!J7,2)</f>
        <v>0</v>
      </c>
      <c r="L7" s="55">
        <f>ROUND(Llogaritje!K7,2)</f>
        <v>0</v>
      </c>
      <c r="M7" s="55">
        <f>ROUND(Llogaritje!L7,2)</f>
        <v>121.25</v>
      </c>
      <c r="N7" s="55">
        <f>ROUND(Llogaritje!M7,2)</f>
        <v>117.98</v>
      </c>
      <c r="O7" s="55">
        <f>ROUND(Llogaritje!N7,2)</f>
        <v>80.989999999999995</v>
      </c>
      <c r="P7" s="55">
        <f>ROUND(Llogaritje!O7,2)</f>
        <v>19.899999999999999</v>
      </c>
      <c r="Q7" s="55">
        <f>ROUND(Llogaritje!P7,2)</f>
        <v>3.92</v>
      </c>
      <c r="R7" s="55">
        <f>ROUND(Llogaritje!Q7,2)</f>
        <v>4.3099999999999996</v>
      </c>
      <c r="S7" s="55">
        <f>ROUND(Llogaritje!R7,2)</f>
        <v>121.34</v>
      </c>
      <c r="T7" s="55">
        <f>ROUND(Llogaritje!S7,2)</f>
        <v>10.58</v>
      </c>
      <c r="U7" s="55">
        <f>ROUND(Llogaritje!T7,2)</f>
        <v>18.95</v>
      </c>
      <c r="V7" s="55">
        <f>ROUND(Llogaritje!U7,2)</f>
        <v>22.22</v>
      </c>
      <c r="W7" s="55">
        <f>ROUND(Llogaritje!V7,2)</f>
        <v>335.67</v>
      </c>
      <c r="X7" s="55">
        <f>ROUND(Llogaritje!W7,2)</f>
        <v>17.57</v>
      </c>
      <c r="Y7" s="55">
        <f>ROUND(Llogaritje!X7,2)</f>
        <v>14.63</v>
      </c>
      <c r="Z7" s="55">
        <f>ROUND(Llogaritje!Y7,2)</f>
        <v>13.57</v>
      </c>
      <c r="AA7" s="55">
        <f>ROUND(Llogaritje!Z7,2)</f>
        <v>12.61</v>
      </c>
      <c r="AD7" s="82"/>
      <c r="AE7" s="83"/>
      <c r="AF7" s="86" t="s">
        <v>27</v>
      </c>
      <c r="AG7" s="87"/>
      <c r="AH7" s="91" t="s">
        <v>28</v>
      </c>
      <c r="AI7" s="92"/>
      <c r="AJ7" s="92"/>
      <c r="AK7" s="92"/>
      <c r="AL7" s="92"/>
      <c r="AM7" s="92"/>
      <c r="AN7" s="92"/>
      <c r="AO7" s="93"/>
      <c r="AQ7" s="104" t="s">
        <v>29</v>
      </c>
      <c r="AR7" s="105"/>
      <c r="AS7" s="105"/>
      <c r="AT7" s="106"/>
    </row>
    <row r="8" spans="2:46" ht="15.75" customHeight="1" thickBot="1" x14ac:dyDescent="0.3">
      <c r="B8" s="40">
        <v>2</v>
      </c>
      <c r="C8" s="55">
        <f>ROUND(Llogaritje!B8,2)</f>
        <v>0</v>
      </c>
      <c r="D8" s="55">
        <f>ROUND(Llogaritje!C8,2)</f>
        <v>0</v>
      </c>
      <c r="E8" s="55">
        <f>ROUND(Llogaritje!D8,2)</f>
        <v>0</v>
      </c>
      <c r="F8" s="55">
        <f>ROUND(Llogaritje!E8,2)</f>
        <v>0</v>
      </c>
      <c r="G8" s="55">
        <f>ROUND(Llogaritje!F8,2)</f>
        <v>0</v>
      </c>
      <c r="H8" s="55">
        <f>ROUND(Llogaritje!G8,2)</f>
        <v>140.36000000000001</v>
      </c>
      <c r="I8" s="55">
        <f>ROUND(Llogaritje!H8,2)</f>
        <v>157.87</v>
      </c>
      <c r="J8" s="55">
        <f>ROUND(Llogaritje!I8,2)</f>
        <v>261.57</v>
      </c>
      <c r="K8" s="55">
        <f>ROUND(Llogaritje!J8,2)</f>
        <v>358.59</v>
      </c>
      <c r="L8" s="55">
        <f>ROUND(Llogaritje!K8,2)</f>
        <v>196.66</v>
      </c>
      <c r="M8" s="55">
        <f>ROUND(Llogaritje!L8,2)</f>
        <v>9.5299999999999994</v>
      </c>
      <c r="N8" s="55">
        <f>ROUND(Llogaritje!M8,2)</f>
        <v>43.92</v>
      </c>
      <c r="O8" s="55">
        <f>ROUND(Llogaritje!N8,2)</f>
        <v>8.8800000000000008</v>
      </c>
      <c r="P8" s="55">
        <f>ROUND(Llogaritje!O8,2)</f>
        <v>8.89</v>
      </c>
      <c r="Q8" s="55">
        <f>ROUND(Llogaritje!P8,2)</f>
        <v>8.6300000000000008</v>
      </c>
      <c r="R8" s="55">
        <f>ROUND(Llogaritje!Q8,2)</f>
        <v>83.83</v>
      </c>
      <c r="S8" s="55">
        <f>ROUND(Llogaritje!R8,2)</f>
        <v>166.54</v>
      </c>
      <c r="T8" s="55">
        <f>ROUND(Llogaritje!S8,2)</f>
        <v>58.19</v>
      </c>
      <c r="U8" s="55">
        <f>ROUND(Llogaritje!T8,2)</f>
        <v>215.04</v>
      </c>
      <c r="V8" s="55">
        <f>ROUND(Llogaritje!U8,2)</f>
        <v>351.38</v>
      </c>
      <c r="W8" s="55">
        <f>ROUND(Llogaritje!V8,2)</f>
        <v>372.11</v>
      </c>
      <c r="X8" s="55">
        <f>ROUND(Llogaritje!W8,2)</f>
        <v>268.81</v>
      </c>
      <c r="Y8" s="55">
        <f>ROUND(Llogaritje!X8,2)</f>
        <v>270</v>
      </c>
      <c r="Z8" s="55">
        <f>ROUND(Llogaritje!Y8,2)</f>
        <v>197.11</v>
      </c>
      <c r="AA8" s="55">
        <f>ROUND(Llogaritje!Z8,2)</f>
        <v>179.14</v>
      </c>
      <c r="AD8" s="97" t="s">
        <v>30</v>
      </c>
      <c r="AE8" s="98"/>
      <c r="AF8" s="99" t="s">
        <v>24</v>
      </c>
      <c r="AG8" s="100"/>
      <c r="AH8" s="110" t="s">
        <v>31</v>
      </c>
      <c r="AI8" s="111"/>
      <c r="AJ8" s="111"/>
      <c r="AK8" s="111"/>
      <c r="AL8" s="111"/>
      <c r="AM8" s="111"/>
      <c r="AN8" s="111"/>
      <c r="AO8" s="112"/>
      <c r="AQ8" s="104" t="s">
        <v>32</v>
      </c>
      <c r="AR8" s="105"/>
      <c r="AS8" s="105"/>
      <c r="AT8" s="106"/>
    </row>
    <row r="9" spans="2:46" ht="15.75" thickBot="1" x14ac:dyDescent="0.3">
      <c r="B9" s="40">
        <v>3</v>
      </c>
      <c r="C9" s="55">
        <f>ROUND(Llogaritje!B9,2)</f>
        <v>142.25</v>
      </c>
      <c r="D9" s="55">
        <f>ROUND(Llogaritje!C9,2)</f>
        <v>138.91999999999999</v>
      </c>
      <c r="E9" s="55">
        <f>ROUND(Llogaritje!D9,2)</f>
        <v>138.88999999999999</v>
      </c>
      <c r="F9" s="55">
        <f>ROUND(Llogaritje!E9,2)</f>
        <v>0</v>
      </c>
      <c r="G9" s="55">
        <f>ROUND(Llogaritje!F9,2)</f>
        <v>137.04</v>
      </c>
      <c r="H9" s="55">
        <f>ROUND(Llogaritje!G9,2)</f>
        <v>177.44</v>
      </c>
      <c r="I9" s="55">
        <f>ROUND(Llogaritje!H9,2)</f>
        <v>200.36</v>
      </c>
      <c r="J9" s="55">
        <f>ROUND(Llogaritje!I9,2)</f>
        <v>99.11</v>
      </c>
      <c r="K9" s="55">
        <f>ROUND(Llogaritje!J9,2)</f>
        <v>299.19</v>
      </c>
      <c r="L9" s="55">
        <f>ROUND(Llogaritje!K9,2)</f>
        <v>238.44</v>
      </c>
      <c r="M9" s="55">
        <f>ROUND(Llogaritje!L9,2)</f>
        <v>151.33000000000001</v>
      </c>
      <c r="N9" s="55">
        <f>ROUND(Llogaritje!M9,2)</f>
        <v>193.52</v>
      </c>
      <c r="O9" s="55">
        <f>ROUND(Llogaritje!N9,2)</f>
        <v>138.34</v>
      </c>
      <c r="P9" s="55">
        <f>ROUND(Llogaritje!O9,2)</f>
        <v>96.12</v>
      </c>
      <c r="Q9" s="55">
        <f>ROUND(Llogaritje!P9,2)</f>
        <v>57.47</v>
      </c>
      <c r="R9" s="55">
        <f>ROUND(Llogaritje!Q9,2)</f>
        <v>132.46</v>
      </c>
      <c r="S9" s="55">
        <f>ROUND(Llogaritje!R9,2)</f>
        <v>160.65</v>
      </c>
      <c r="T9" s="55">
        <f>ROUND(Llogaritje!S9,2)</f>
        <v>168.67</v>
      </c>
      <c r="U9" s="55">
        <f>ROUND(Llogaritje!T9,2)</f>
        <v>264.51</v>
      </c>
      <c r="V9" s="55">
        <f>ROUND(Llogaritje!U9,2)</f>
        <v>366.26</v>
      </c>
      <c r="W9" s="55">
        <f>ROUND(Llogaritje!V9,2)</f>
        <v>469.16</v>
      </c>
      <c r="X9" s="55">
        <f>ROUND(Llogaritje!W9,2)</f>
        <v>323</v>
      </c>
      <c r="Y9" s="55">
        <f>ROUND(Llogaritje!X9,2)</f>
        <v>193.79</v>
      </c>
      <c r="Z9" s="55">
        <f>ROUND(Llogaritje!Y9,2)</f>
        <v>212.88</v>
      </c>
      <c r="AA9" s="55">
        <f>ROUND(Llogaritje!Z9,2)</f>
        <v>9.7899999999999991</v>
      </c>
      <c r="AD9" s="84"/>
      <c r="AE9" s="85"/>
      <c r="AF9" s="77" t="s">
        <v>27</v>
      </c>
      <c r="AG9" s="78"/>
      <c r="AH9" s="113" t="s">
        <v>33</v>
      </c>
      <c r="AI9" s="114"/>
      <c r="AJ9" s="114"/>
      <c r="AK9" s="114"/>
      <c r="AL9" s="114"/>
      <c r="AM9" s="114"/>
      <c r="AN9" s="114"/>
      <c r="AO9" s="115"/>
      <c r="AQ9" s="104" t="s">
        <v>34</v>
      </c>
      <c r="AR9" s="105"/>
      <c r="AS9" s="105"/>
      <c r="AT9" s="106"/>
    </row>
    <row r="10" spans="2:46" ht="15.75" customHeight="1" thickBot="1" x14ac:dyDescent="0.3">
      <c r="B10" s="40">
        <v>4</v>
      </c>
      <c r="C10" s="55">
        <f>ROUND(Llogaritje!B10,2)</f>
        <v>54.88</v>
      </c>
      <c r="D10" s="55">
        <f>ROUND(Llogaritje!C10,2)</f>
        <v>112.73</v>
      </c>
      <c r="E10" s="55">
        <f>ROUND(Llogaritje!D10,2)</f>
        <v>109.37</v>
      </c>
      <c r="F10" s="55">
        <f>ROUND(Llogaritje!E10,2)</f>
        <v>0</v>
      </c>
      <c r="G10" s="55">
        <f>ROUND(Llogaritje!F10,2)</f>
        <v>51.08</v>
      </c>
      <c r="H10" s="55">
        <f>ROUND(Llogaritje!G10,2)</f>
        <v>69.89</v>
      </c>
      <c r="I10" s="55">
        <f>ROUND(Llogaritje!H10,2)</f>
        <v>121.13</v>
      </c>
      <c r="J10" s="55">
        <f>ROUND(Llogaritje!I10,2)</f>
        <v>15.11</v>
      </c>
      <c r="K10" s="55">
        <f>ROUND(Llogaritje!J10,2)</f>
        <v>279.51</v>
      </c>
      <c r="L10" s="55">
        <f>ROUND(Llogaritje!K10,2)</f>
        <v>242.97</v>
      </c>
      <c r="M10" s="55">
        <f>ROUND(Llogaritje!L10,2)</f>
        <v>107.12</v>
      </c>
      <c r="N10" s="55">
        <f>ROUND(Llogaritje!M10,2)</f>
        <v>201.6</v>
      </c>
      <c r="O10" s="55">
        <f>ROUND(Llogaritje!N10,2)</f>
        <v>201.6</v>
      </c>
      <c r="P10" s="55">
        <f>ROUND(Llogaritje!O10,2)</f>
        <v>84</v>
      </c>
      <c r="Q10" s="55">
        <f>ROUND(Llogaritje!P10,2)</f>
        <v>39.130000000000003</v>
      </c>
      <c r="R10" s="55">
        <f>ROUND(Llogaritje!Q10,2)</f>
        <v>84</v>
      </c>
      <c r="S10" s="55">
        <f>ROUND(Llogaritje!R10,2)</f>
        <v>126.38</v>
      </c>
      <c r="T10" s="55">
        <f>ROUND(Llogaritje!S10,2)</f>
        <v>179.99</v>
      </c>
      <c r="U10" s="55">
        <f>ROUND(Llogaritje!T10,2)</f>
        <v>218.74</v>
      </c>
      <c r="V10" s="55">
        <f>ROUND(Llogaritje!U10,2)</f>
        <v>377.21</v>
      </c>
      <c r="W10" s="55">
        <f>ROUND(Llogaritje!V10,2)</f>
        <v>381.02</v>
      </c>
      <c r="X10" s="55">
        <f>ROUND(Llogaritje!W10,2)</f>
        <v>14.75</v>
      </c>
      <c r="Y10" s="55">
        <f>ROUND(Llogaritje!X10,2)</f>
        <v>172.1</v>
      </c>
      <c r="Z10" s="55">
        <f>ROUND(Llogaritje!Y10,2)</f>
        <v>159.16999999999999</v>
      </c>
      <c r="AA10" s="55">
        <f>ROUND(Llogaritje!Z10,2)</f>
        <v>149</v>
      </c>
      <c r="AD10" s="97" t="s">
        <v>35</v>
      </c>
      <c r="AE10" s="98"/>
      <c r="AF10" s="99" t="s">
        <v>24</v>
      </c>
      <c r="AG10" s="100"/>
      <c r="AH10" s="101" t="s">
        <v>36</v>
      </c>
      <c r="AI10" s="102"/>
      <c r="AJ10" s="102"/>
      <c r="AK10" s="102"/>
      <c r="AL10" s="102"/>
      <c r="AM10" s="102"/>
      <c r="AN10" s="102"/>
      <c r="AO10" s="103"/>
      <c r="AQ10" s="104" t="s">
        <v>37</v>
      </c>
      <c r="AR10" s="105"/>
      <c r="AS10" s="105"/>
      <c r="AT10" s="106"/>
    </row>
    <row r="11" spans="2:46" ht="15.75" thickBot="1" x14ac:dyDescent="0.3">
      <c r="B11" s="40">
        <v>5</v>
      </c>
      <c r="C11" s="55">
        <f>ROUND(Llogaritje!B11,2)</f>
        <v>56.25</v>
      </c>
      <c r="D11" s="55">
        <f>ROUND(Llogaritje!C11,2)</f>
        <v>138.62</v>
      </c>
      <c r="E11" s="55">
        <f>ROUND(Llogaritje!D11,2)</f>
        <v>9.84</v>
      </c>
      <c r="F11" s="55">
        <f>ROUND(Llogaritje!E11,2)</f>
        <v>0</v>
      </c>
      <c r="G11" s="55">
        <f>ROUND(Llogaritje!F11,2)</f>
        <v>127.85</v>
      </c>
      <c r="H11" s="55">
        <f>ROUND(Llogaritje!G11,2)</f>
        <v>10.44</v>
      </c>
      <c r="I11" s="55">
        <f>ROUND(Llogaritje!H11,2)</f>
        <v>10.09</v>
      </c>
      <c r="J11" s="55">
        <f>ROUND(Llogaritje!I11,2)</f>
        <v>81.86</v>
      </c>
      <c r="K11" s="55">
        <f>ROUND(Llogaritje!J11,2)</f>
        <v>281.82</v>
      </c>
      <c r="L11" s="55">
        <f>ROUND(Llogaritje!K11,2)</f>
        <v>199.67</v>
      </c>
      <c r="M11" s="55">
        <f>ROUND(Llogaritje!L11,2)</f>
        <v>154.9</v>
      </c>
      <c r="N11" s="55">
        <f>ROUND(Llogaritje!M11,2)</f>
        <v>145.13</v>
      </c>
      <c r="O11" s="55">
        <f>ROUND(Llogaritje!N11,2)</f>
        <v>104.34</v>
      </c>
      <c r="P11" s="55">
        <f>ROUND(Llogaritje!O11,2)</f>
        <v>99.3</v>
      </c>
      <c r="Q11" s="55">
        <f>ROUND(Llogaritje!P11,2)</f>
        <v>113.63</v>
      </c>
      <c r="R11" s="55">
        <f>ROUND(Llogaritje!Q11,2)</f>
        <v>119.93</v>
      </c>
      <c r="S11" s="55">
        <f>ROUND(Llogaritje!R11,2)</f>
        <v>134.63</v>
      </c>
      <c r="T11" s="55">
        <f>ROUND(Llogaritje!S11,2)</f>
        <v>224.22</v>
      </c>
      <c r="U11" s="55">
        <f>ROUND(Llogaritje!T11,2)</f>
        <v>254.52</v>
      </c>
      <c r="V11" s="55">
        <f>ROUND(Llogaritje!U11,2)</f>
        <v>326.24</v>
      </c>
      <c r="W11" s="55">
        <f>ROUND(Llogaritje!V11,2)</f>
        <v>342.62</v>
      </c>
      <c r="X11" s="55">
        <f>ROUND(Llogaritje!W11,2)</f>
        <v>111.05</v>
      </c>
      <c r="Y11" s="55">
        <f>ROUND(Llogaritje!X11,2)</f>
        <v>90.79</v>
      </c>
      <c r="Z11" s="55">
        <f>ROUND(Llogaritje!Y11,2)</f>
        <v>164.42</v>
      </c>
      <c r="AA11" s="55">
        <f>ROUND(Llogaritje!Z11,2)</f>
        <v>144.72</v>
      </c>
      <c r="AD11" s="84"/>
      <c r="AE11" s="85"/>
      <c r="AF11" s="77" t="s">
        <v>27</v>
      </c>
      <c r="AG11" s="78"/>
      <c r="AH11" s="101" t="s">
        <v>38</v>
      </c>
      <c r="AI11" s="102"/>
      <c r="AJ11" s="102"/>
      <c r="AK11" s="102"/>
      <c r="AL11" s="102"/>
      <c r="AM11" s="102"/>
      <c r="AN11" s="102"/>
      <c r="AO11" s="103"/>
      <c r="AQ11" s="107" t="s">
        <v>39</v>
      </c>
      <c r="AR11" s="108"/>
      <c r="AS11" s="108"/>
      <c r="AT11" s="109"/>
    </row>
    <row r="12" spans="2:46" ht="15.75" customHeight="1" thickBot="1" x14ac:dyDescent="0.3">
      <c r="B12" s="40">
        <v>6</v>
      </c>
      <c r="C12" s="55">
        <f>ROUND(Llogaritje!B12,2)</f>
        <v>12.48</v>
      </c>
      <c r="D12" s="55">
        <f>ROUND(Llogaritje!C12,2)</f>
        <v>9.84</v>
      </c>
      <c r="E12" s="55">
        <f>ROUND(Llogaritje!D12,2)</f>
        <v>11.69</v>
      </c>
      <c r="F12" s="55">
        <f>ROUND(Llogaritje!E12,2)</f>
        <v>0</v>
      </c>
      <c r="G12" s="55">
        <f>ROUND(Llogaritje!F12,2)</f>
        <v>9.16</v>
      </c>
      <c r="H12" s="55">
        <f>ROUND(Llogaritje!G12,2)</f>
        <v>8.84</v>
      </c>
      <c r="I12" s="55">
        <f>ROUND(Llogaritje!H12,2)</f>
        <v>9.3000000000000007</v>
      </c>
      <c r="J12" s="55">
        <f>ROUND(Llogaritje!I12,2)</f>
        <v>82.63</v>
      </c>
      <c r="K12" s="55">
        <f>ROUND(Llogaritje!J12,2)</f>
        <v>309.75</v>
      </c>
      <c r="L12" s="55">
        <f>ROUND(Llogaritje!K12,2)</f>
        <v>237.54</v>
      </c>
      <c r="M12" s="55">
        <f>ROUND(Llogaritje!L12,2)</f>
        <v>12.21</v>
      </c>
      <c r="N12" s="55">
        <f>ROUND(Llogaritje!M12,2)</f>
        <v>154.97999999999999</v>
      </c>
      <c r="O12" s="55">
        <f>ROUND(Llogaritje!N12,2)</f>
        <v>138.38999999999999</v>
      </c>
      <c r="P12" s="55">
        <f>ROUND(Llogaritje!O12,2)</f>
        <v>7.57</v>
      </c>
      <c r="Q12" s="55">
        <f>ROUND(Llogaritje!P12,2)</f>
        <v>7.14</v>
      </c>
      <c r="R12" s="55">
        <f>ROUND(Llogaritje!Q12,2)</f>
        <v>7.56</v>
      </c>
      <c r="S12" s="55">
        <f>ROUND(Llogaritje!R12,2)</f>
        <v>9.49</v>
      </c>
      <c r="T12" s="55">
        <f>ROUND(Llogaritje!S12,2)</f>
        <v>13.61</v>
      </c>
      <c r="U12" s="55">
        <f>ROUND(Llogaritje!T12,2)</f>
        <v>95.66</v>
      </c>
      <c r="V12" s="55">
        <f>ROUND(Llogaritje!U12,2)</f>
        <v>79.400000000000006</v>
      </c>
      <c r="W12" s="55">
        <f>ROUND(Llogaritje!V12,2)</f>
        <v>140.22999999999999</v>
      </c>
      <c r="X12" s="55">
        <f>ROUND(Llogaritje!W12,2)</f>
        <v>92.05</v>
      </c>
      <c r="Y12" s="55">
        <f>ROUND(Llogaritje!X12,2)</f>
        <v>79.84</v>
      </c>
      <c r="Z12" s="55">
        <f>ROUND(Llogaritje!Y12,2)</f>
        <v>10.98</v>
      </c>
      <c r="AA12" s="55">
        <f>ROUND(Llogaritje!Z12,2)</f>
        <v>76.62</v>
      </c>
      <c r="AD12" s="82" t="s">
        <v>40</v>
      </c>
      <c r="AE12" s="83"/>
      <c r="AF12" s="86"/>
      <c r="AG12" s="87"/>
      <c r="AH12" s="88" t="s">
        <v>41</v>
      </c>
      <c r="AI12" s="89"/>
      <c r="AJ12" s="89"/>
      <c r="AK12" s="89"/>
      <c r="AL12" s="89"/>
      <c r="AM12" s="89"/>
      <c r="AN12" s="89"/>
      <c r="AO12" s="90"/>
    </row>
    <row r="13" spans="2:46" ht="15.75" thickBot="1" x14ac:dyDescent="0.3">
      <c r="B13" s="40">
        <v>7</v>
      </c>
      <c r="C13" s="55">
        <f>ROUND(Llogaritje!B13,2)</f>
        <v>148.37</v>
      </c>
      <c r="D13" s="55">
        <f>ROUND(Llogaritje!C13,2)</f>
        <v>13.92</v>
      </c>
      <c r="E13" s="55">
        <f>ROUND(Llogaritje!D13,2)</f>
        <v>12.06</v>
      </c>
      <c r="F13" s="55">
        <f>ROUND(Llogaritje!E13,2)</f>
        <v>0</v>
      </c>
      <c r="G13" s="55">
        <f>ROUND(Llogaritje!F13,2)</f>
        <v>44.33</v>
      </c>
      <c r="H13" s="55">
        <f>ROUND(Llogaritje!G13,2)</f>
        <v>13.74</v>
      </c>
      <c r="I13" s="55">
        <f>ROUND(Llogaritje!H13,2)</f>
        <v>14.37</v>
      </c>
      <c r="J13" s="55">
        <f>ROUND(Llogaritje!I13,2)</f>
        <v>92.91</v>
      </c>
      <c r="K13" s="55">
        <f>ROUND(Llogaritje!J13,2)</f>
        <v>135.82</v>
      </c>
      <c r="L13" s="55">
        <f>ROUND(Llogaritje!K13,2)</f>
        <v>136.72999999999999</v>
      </c>
      <c r="M13" s="55">
        <f>ROUND(Llogaritje!L13,2)</f>
        <v>104.87</v>
      </c>
      <c r="N13" s="55">
        <f>ROUND(Llogaritje!M13,2)</f>
        <v>98.93</v>
      </c>
      <c r="O13" s="55">
        <f>ROUND(Llogaritje!N13,2)</f>
        <v>62.34</v>
      </c>
      <c r="P13" s="55">
        <f>ROUND(Llogaritje!O13,2)</f>
        <v>31</v>
      </c>
      <c r="Q13" s="55">
        <f>ROUND(Llogaritje!P13,2)</f>
        <v>25.33</v>
      </c>
      <c r="R13" s="55">
        <f>ROUND(Llogaritje!Q13,2)</f>
        <v>30.67</v>
      </c>
      <c r="S13" s="55">
        <f>ROUND(Llogaritje!R13,2)</f>
        <v>5.2</v>
      </c>
      <c r="T13" s="55">
        <f>ROUND(Llogaritje!S13,2)</f>
        <v>90.9</v>
      </c>
      <c r="U13" s="55">
        <f>ROUND(Llogaritje!T13,2)</f>
        <v>193.37</v>
      </c>
      <c r="V13" s="55">
        <f>ROUND(Llogaritje!U13,2)</f>
        <v>360.77</v>
      </c>
      <c r="W13" s="55">
        <f>ROUND(Llogaritje!V13,2)</f>
        <v>245.08</v>
      </c>
      <c r="X13" s="55">
        <f>ROUND(Llogaritje!W13,2)</f>
        <v>183.46</v>
      </c>
      <c r="Y13" s="55">
        <f>ROUND(Llogaritje!X13,2)</f>
        <v>83.29</v>
      </c>
      <c r="Z13" s="55">
        <f>ROUND(Llogaritje!Y13,2)</f>
        <v>13.31</v>
      </c>
      <c r="AA13" s="55">
        <f>ROUND(Llogaritje!Z13,2)</f>
        <v>10.64</v>
      </c>
      <c r="AD13" s="82"/>
      <c r="AE13" s="83"/>
      <c r="AF13" s="86" t="s">
        <v>24</v>
      </c>
      <c r="AG13" s="87"/>
      <c r="AH13" s="91" t="s">
        <v>25</v>
      </c>
      <c r="AI13" s="92"/>
      <c r="AJ13" s="92"/>
      <c r="AK13" s="92"/>
      <c r="AL13" s="92"/>
      <c r="AM13" s="92"/>
      <c r="AN13" s="92"/>
      <c r="AO13" s="93"/>
    </row>
    <row r="14" spans="2:46" ht="15.75" thickBot="1" x14ac:dyDescent="0.3">
      <c r="B14" s="40">
        <v>8</v>
      </c>
      <c r="C14" s="55">
        <f>ROUND(Llogaritje!B14,2)</f>
        <v>153.38</v>
      </c>
      <c r="D14" s="55">
        <f>ROUND(Llogaritje!C14,2)</f>
        <v>11.65</v>
      </c>
      <c r="E14" s="55">
        <f>ROUND(Llogaritje!D14,2)</f>
        <v>117.31</v>
      </c>
      <c r="F14" s="55">
        <f>ROUND(Llogaritje!E14,2)</f>
        <v>0</v>
      </c>
      <c r="G14" s="55">
        <f>ROUND(Llogaritje!F14,2)</f>
        <v>100.7</v>
      </c>
      <c r="H14" s="55">
        <f>ROUND(Llogaritje!G14,2)</f>
        <v>90.06</v>
      </c>
      <c r="I14" s="55">
        <f>ROUND(Llogaritje!H14,2)</f>
        <v>8.7799999999999994</v>
      </c>
      <c r="J14" s="55">
        <f>ROUND(Llogaritje!I14,2)</f>
        <v>15.3</v>
      </c>
      <c r="K14" s="55">
        <f>ROUND(Llogaritje!J14,2)</f>
        <v>14.86</v>
      </c>
      <c r="L14" s="55">
        <f>ROUND(Llogaritje!K14,2)</f>
        <v>13.02</v>
      </c>
      <c r="M14" s="55">
        <f>ROUND(Llogaritje!L14,2)</f>
        <v>9.35</v>
      </c>
      <c r="N14" s="55">
        <f>ROUND(Llogaritje!M14,2)</f>
        <v>29.76</v>
      </c>
      <c r="O14" s="55">
        <f>ROUND(Llogaritje!N14,2)</f>
        <v>21.74</v>
      </c>
      <c r="P14" s="55">
        <f>ROUND(Llogaritje!O14,2)</f>
        <v>18.48</v>
      </c>
      <c r="Q14" s="55">
        <f>ROUND(Llogaritje!P14,2)</f>
        <v>4.6100000000000003</v>
      </c>
      <c r="R14" s="55">
        <f>ROUND(Llogaritje!Q14,2)</f>
        <v>4.76</v>
      </c>
      <c r="S14" s="55">
        <f>ROUND(Llogaritje!R14,2)</f>
        <v>12.28</v>
      </c>
      <c r="T14" s="55">
        <f>ROUND(Llogaritje!S14,2)</f>
        <v>130.41</v>
      </c>
      <c r="U14" s="55">
        <f>ROUND(Llogaritje!T14,2)</f>
        <v>21.2</v>
      </c>
      <c r="V14" s="55">
        <f>ROUND(Llogaritje!U14,2)</f>
        <v>110.47</v>
      </c>
      <c r="W14" s="55">
        <f>ROUND(Llogaritje!V14,2)</f>
        <v>22.55</v>
      </c>
      <c r="X14" s="55">
        <f>ROUND(Llogaritje!W14,2)</f>
        <v>20.93</v>
      </c>
      <c r="Y14" s="55">
        <f>ROUND(Llogaritje!X14,2)</f>
        <v>17.5</v>
      </c>
      <c r="Z14" s="55">
        <f>ROUND(Llogaritje!Y14,2)</f>
        <v>15.91</v>
      </c>
      <c r="AA14" s="55">
        <f>ROUND(Llogaritje!Z14,2)</f>
        <v>14.08</v>
      </c>
      <c r="AD14" s="82"/>
      <c r="AE14" s="83"/>
      <c r="AF14" s="77" t="s">
        <v>27</v>
      </c>
      <c r="AG14" s="78"/>
      <c r="AH14" s="79" t="s">
        <v>42</v>
      </c>
      <c r="AI14" s="80"/>
      <c r="AJ14" s="80"/>
      <c r="AK14" s="80"/>
      <c r="AL14" s="80"/>
      <c r="AM14" s="80"/>
      <c r="AN14" s="80"/>
      <c r="AO14" s="81"/>
      <c r="AQ14" s="41" t="s">
        <v>43</v>
      </c>
    </row>
    <row r="15" spans="2:46" ht="15.75" thickBot="1" x14ac:dyDescent="0.3">
      <c r="B15" s="40">
        <v>9</v>
      </c>
      <c r="C15" s="55">
        <f>ROUND(Llogaritje!B15,2)</f>
        <v>205.38</v>
      </c>
      <c r="D15" s="55">
        <f>ROUND(Llogaritje!C15,2)</f>
        <v>12.65</v>
      </c>
      <c r="E15" s="55">
        <f>ROUND(Llogaritje!D15,2)</f>
        <v>192.41</v>
      </c>
      <c r="F15" s="55">
        <f>ROUND(Llogaritje!E15,2)</f>
        <v>0</v>
      </c>
      <c r="G15" s="55">
        <f>ROUND(Llogaritje!F15,2)</f>
        <v>138.35</v>
      </c>
      <c r="H15" s="55">
        <f>ROUND(Llogaritje!G15,2)</f>
        <v>185.91</v>
      </c>
      <c r="I15" s="55">
        <f>ROUND(Llogaritje!H15,2)</f>
        <v>209.7</v>
      </c>
      <c r="J15" s="55">
        <f>ROUND(Llogaritje!I15,2)</f>
        <v>263.77999999999997</v>
      </c>
      <c r="K15" s="55">
        <f>ROUND(Llogaritje!J15,2)</f>
        <v>315.20999999999998</v>
      </c>
      <c r="L15" s="55">
        <f>ROUND(Llogaritje!K15,2)</f>
        <v>323.82</v>
      </c>
      <c r="M15" s="55">
        <f>ROUND(Llogaritje!L15,2)</f>
        <v>205.13</v>
      </c>
      <c r="N15" s="55">
        <f>ROUND(Llogaritje!M15,2)</f>
        <v>220.52</v>
      </c>
      <c r="O15" s="55">
        <f>ROUND(Llogaritje!N15,2)</f>
        <v>155.65</v>
      </c>
      <c r="P15" s="55">
        <f>ROUND(Llogaritje!O15,2)</f>
        <v>147</v>
      </c>
      <c r="Q15" s="55">
        <f>ROUND(Llogaritje!P15,2)</f>
        <v>143.54</v>
      </c>
      <c r="R15" s="55">
        <f>ROUND(Llogaritje!Q15,2)</f>
        <v>143.54</v>
      </c>
      <c r="S15" s="55">
        <f>ROUND(Llogaritje!R15,2)</f>
        <v>181.02</v>
      </c>
      <c r="T15" s="55">
        <f>ROUND(Llogaritje!S15,2)</f>
        <v>176.4</v>
      </c>
      <c r="U15" s="55">
        <f>ROUND(Llogaritje!T15,2)</f>
        <v>96.85</v>
      </c>
      <c r="V15" s="55">
        <f>ROUND(Llogaritje!U15,2)</f>
        <v>396</v>
      </c>
      <c r="W15" s="55">
        <f>ROUND(Llogaritje!V15,2)</f>
        <v>399.6</v>
      </c>
      <c r="X15" s="55">
        <f>ROUND(Llogaritje!W15,2)</f>
        <v>226.25</v>
      </c>
      <c r="Y15" s="55">
        <f>ROUND(Llogaritje!X15,2)</f>
        <v>92.33</v>
      </c>
      <c r="Z15" s="55">
        <f>ROUND(Llogaritje!Y15,2)</f>
        <v>239.99</v>
      </c>
      <c r="AA15" s="55">
        <f>ROUND(Llogaritje!Z15,2)</f>
        <v>8.51</v>
      </c>
      <c r="AD15" s="82"/>
      <c r="AE15" s="83"/>
      <c r="AF15" s="86"/>
      <c r="AG15" s="87"/>
      <c r="AH15" s="94" t="s">
        <v>44</v>
      </c>
      <c r="AI15" s="95"/>
      <c r="AJ15" s="95"/>
      <c r="AK15" s="95"/>
      <c r="AL15" s="95"/>
      <c r="AM15" s="95"/>
      <c r="AN15" s="95"/>
      <c r="AO15" s="96"/>
      <c r="AQ15" s="41" t="s">
        <v>45</v>
      </c>
    </row>
    <row r="16" spans="2:46" ht="15.75" thickBot="1" x14ac:dyDescent="0.3">
      <c r="B16" s="40">
        <v>10</v>
      </c>
      <c r="C16" s="55">
        <f>ROUND(Llogaritje!B16,2)</f>
        <v>9.59</v>
      </c>
      <c r="D16" s="55">
        <f>ROUND(Llogaritje!C16,2)</f>
        <v>11.73</v>
      </c>
      <c r="E16" s="55">
        <f>ROUND(Llogaritje!D16,2)</f>
        <v>11.66</v>
      </c>
      <c r="F16" s="55">
        <f>ROUND(Llogaritje!E16,2)</f>
        <v>0</v>
      </c>
      <c r="G16" s="55">
        <f>ROUND(Llogaritje!F16,2)</f>
        <v>11.75</v>
      </c>
      <c r="H16" s="55">
        <f>ROUND(Llogaritje!G16,2)</f>
        <v>11.96</v>
      </c>
      <c r="I16" s="55">
        <f>ROUND(Llogaritje!H16,2)</f>
        <v>198.5</v>
      </c>
      <c r="J16" s="55">
        <f>ROUND(Llogaritje!I16,2)</f>
        <v>15.5</v>
      </c>
      <c r="K16" s="55">
        <f>ROUND(Llogaritje!J16,2)</f>
        <v>269.14</v>
      </c>
      <c r="L16" s="55">
        <f>ROUND(Llogaritje!K16,2)</f>
        <v>285.94</v>
      </c>
      <c r="M16" s="55">
        <f>ROUND(Llogaritje!L16,2)</f>
        <v>234.36</v>
      </c>
      <c r="N16" s="55">
        <f>ROUND(Llogaritje!M16,2)</f>
        <v>242.97</v>
      </c>
      <c r="O16" s="55">
        <f>ROUND(Llogaritje!N16,2)</f>
        <v>157.69999999999999</v>
      </c>
      <c r="P16" s="55">
        <f>ROUND(Llogaritje!O16,2)</f>
        <v>76.91</v>
      </c>
      <c r="Q16" s="55">
        <f>ROUND(Llogaritje!P16,2)</f>
        <v>126.5</v>
      </c>
      <c r="R16" s="55">
        <f>ROUND(Llogaritje!Q16,2)</f>
        <v>128.36000000000001</v>
      </c>
      <c r="S16" s="55">
        <f>ROUND(Llogaritje!R16,2)</f>
        <v>204.75</v>
      </c>
      <c r="T16" s="55">
        <f>ROUND(Llogaritje!S16,2)</f>
        <v>273.20999999999998</v>
      </c>
      <c r="U16" s="55">
        <f>ROUND(Llogaritje!T16,2)</f>
        <v>120.91</v>
      </c>
      <c r="V16" s="55">
        <f>ROUND(Llogaritje!U16,2)</f>
        <v>402.59</v>
      </c>
      <c r="W16" s="55">
        <f>ROUND(Llogaritje!V16,2)</f>
        <v>121.96</v>
      </c>
      <c r="X16" s="55">
        <f>ROUND(Llogaritje!W16,2)</f>
        <v>163.19</v>
      </c>
      <c r="Y16" s="55">
        <f>ROUND(Llogaritje!X16,2)</f>
        <v>285.83</v>
      </c>
      <c r="Z16" s="55">
        <f>ROUND(Llogaritje!Y16,2)</f>
        <v>267.02</v>
      </c>
      <c r="AA16" s="55">
        <f>ROUND(Llogaritje!Z16,2)</f>
        <v>173.53</v>
      </c>
      <c r="AD16" s="82"/>
      <c r="AE16" s="83"/>
      <c r="AF16" s="86" t="s">
        <v>24</v>
      </c>
      <c r="AG16" s="87"/>
      <c r="AH16" s="91" t="s">
        <v>46</v>
      </c>
      <c r="AI16" s="92"/>
      <c r="AJ16" s="92"/>
      <c r="AK16" s="92"/>
      <c r="AL16" s="92"/>
      <c r="AM16" s="92"/>
      <c r="AN16" s="92"/>
      <c r="AO16" s="93"/>
      <c r="AQ16" s="41" t="s">
        <v>47</v>
      </c>
    </row>
    <row r="17" spans="2:43" ht="15.75" thickBot="1" x14ac:dyDescent="0.3">
      <c r="B17" s="40">
        <v>11</v>
      </c>
      <c r="C17" s="55">
        <f>ROUND(Llogaritje!B17,2)</f>
        <v>10.95</v>
      </c>
      <c r="D17" s="55">
        <f>ROUND(Llogaritje!C17,2)</f>
        <v>10.49</v>
      </c>
      <c r="E17" s="55">
        <f>ROUND(Llogaritje!D17,2)</f>
        <v>180.14</v>
      </c>
      <c r="F17" s="55">
        <f>ROUND(Llogaritje!E17,2)</f>
        <v>0</v>
      </c>
      <c r="G17" s="55">
        <f>ROUND(Llogaritje!F17,2)</f>
        <v>157.16999999999999</v>
      </c>
      <c r="H17" s="55">
        <f>ROUND(Llogaritje!G17,2)</f>
        <v>99.13</v>
      </c>
      <c r="I17" s="55">
        <f>ROUND(Llogaritje!H17,2)</f>
        <v>204.02</v>
      </c>
      <c r="J17" s="55">
        <f>ROUND(Llogaritje!I17,2)</f>
        <v>287.02999999999997</v>
      </c>
      <c r="K17" s="55">
        <f>ROUND(Llogaritje!J17,2)</f>
        <v>378.42</v>
      </c>
      <c r="L17" s="55">
        <f>ROUND(Llogaritje!K17,2)</f>
        <v>396.9</v>
      </c>
      <c r="M17" s="55">
        <f>ROUND(Llogaritje!L17,2)</f>
        <v>210.42</v>
      </c>
      <c r="N17" s="55">
        <f>ROUND(Llogaritje!M17,2)</f>
        <v>218.81</v>
      </c>
      <c r="O17" s="55">
        <f>ROUND(Llogaritje!N17,2)</f>
        <v>143.81</v>
      </c>
      <c r="P17" s="55">
        <f>ROUND(Llogaritje!O17,2)</f>
        <v>134.74</v>
      </c>
      <c r="Q17" s="55">
        <f>ROUND(Llogaritje!P17,2)</f>
        <v>126.34</v>
      </c>
      <c r="R17" s="55">
        <f>ROUND(Llogaritje!Q17,2)</f>
        <v>117.94</v>
      </c>
      <c r="S17" s="55">
        <f>ROUND(Llogaritje!R17,2)</f>
        <v>178.92</v>
      </c>
      <c r="T17" s="55">
        <f>ROUND(Llogaritje!S17,2)</f>
        <v>311.12</v>
      </c>
      <c r="U17" s="55">
        <f>ROUND(Llogaritje!T17,2)</f>
        <v>357.42</v>
      </c>
      <c r="V17" s="55">
        <f>ROUND(Llogaritje!U17,2)</f>
        <v>481.74</v>
      </c>
      <c r="W17" s="55">
        <f>ROUND(Llogaritje!V17,2)</f>
        <v>382.36</v>
      </c>
      <c r="X17" s="55">
        <f>ROUND(Llogaritje!W17,2)</f>
        <v>275.93</v>
      </c>
      <c r="Y17" s="55">
        <f>ROUND(Llogaritje!X17,2)</f>
        <v>233.72</v>
      </c>
      <c r="Z17" s="55">
        <f>ROUND(Llogaritje!Y17,2)</f>
        <v>256.11</v>
      </c>
      <c r="AA17" s="55">
        <f>ROUND(Llogaritje!Z17,2)</f>
        <v>159.63999999999999</v>
      </c>
      <c r="AD17" s="84"/>
      <c r="AE17" s="85"/>
      <c r="AF17" s="77" t="s">
        <v>27</v>
      </c>
      <c r="AG17" s="78"/>
      <c r="AH17" s="79" t="s">
        <v>48</v>
      </c>
      <c r="AI17" s="80"/>
      <c r="AJ17" s="80"/>
      <c r="AK17" s="80"/>
      <c r="AL17" s="80"/>
      <c r="AM17" s="80"/>
      <c r="AN17" s="80"/>
      <c r="AO17" s="81"/>
      <c r="AQ17" s="41" t="s">
        <v>49</v>
      </c>
    </row>
    <row r="18" spans="2:43" ht="15.75" thickBot="1" x14ac:dyDescent="0.3">
      <c r="B18" s="40">
        <v>12</v>
      </c>
      <c r="C18" s="55">
        <f>ROUND(Llogaritje!B18,2)</f>
        <v>0</v>
      </c>
      <c r="D18" s="55">
        <f>ROUND(Llogaritje!C18,2)</f>
        <v>0</v>
      </c>
      <c r="E18" s="55">
        <f>ROUND(Llogaritje!D18,2)</f>
        <v>0</v>
      </c>
      <c r="F18" s="55">
        <f>ROUND(Llogaritje!E18,2)</f>
        <v>0</v>
      </c>
      <c r="G18" s="55">
        <f>ROUND(Llogaritje!F18,2)</f>
        <v>0</v>
      </c>
      <c r="H18" s="55">
        <f>ROUND(Llogaritje!G18,2)</f>
        <v>0</v>
      </c>
      <c r="I18" s="55">
        <f>ROUND(Llogaritje!H18,2)</f>
        <v>0</v>
      </c>
      <c r="J18" s="55">
        <f>ROUND(Llogaritje!I18,2)</f>
        <v>0</v>
      </c>
      <c r="K18" s="55">
        <f>ROUND(Llogaritje!J18,2)</f>
        <v>192.68</v>
      </c>
      <c r="L18" s="55">
        <f>ROUND(Llogaritje!K18,2)</f>
        <v>403.14</v>
      </c>
      <c r="M18" s="55">
        <f>ROUND(Llogaritje!L18,2)</f>
        <v>231.84</v>
      </c>
      <c r="N18" s="55">
        <f>ROUND(Llogaritje!M18,2)</f>
        <v>237.51</v>
      </c>
      <c r="O18" s="55">
        <f>ROUND(Llogaritje!N18,2)</f>
        <v>175.91</v>
      </c>
      <c r="P18" s="55">
        <f>ROUND(Llogaritje!O18,2)</f>
        <v>153.82</v>
      </c>
      <c r="Q18" s="55">
        <f>ROUND(Llogaritje!P18,2)</f>
        <v>159.32</v>
      </c>
      <c r="R18" s="55">
        <f>ROUND(Llogaritje!Q18,2)</f>
        <v>155.57</v>
      </c>
      <c r="S18" s="55">
        <f>ROUND(Llogaritje!R18,2)</f>
        <v>194.88</v>
      </c>
      <c r="T18" s="55">
        <f>ROUND(Llogaritje!S18,2)</f>
        <v>251.16</v>
      </c>
      <c r="U18" s="55">
        <f>ROUND(Llogaritje!T18,2)</f>
        <v>377.85</v>
      </c>
      <c r="V18" s="55">
        <f>ROUND(Llogaritje!U18,2)</f>
        <v>481.85</v>
      </c>
      <c r="W18" s="55">
        <f>ROUND(Llogaritje!V18,2)</f>
        <v>382.44</v>
      </c>
      <c r="X18" s="55">
        <f>ROUND(Llogaritje!W18,2)</f>
        <v>291.60000000000002</v>
      </c>
      <c r="Y18" s="55">
        <f>ROUND(Llogaritje!X18,2)</f>
        <v>16.5</v>
      </c>
      <c r="Z18" s="55">
        <f>ROUND(Llogaritje!Y18,2)</f>
        <v>279.3</v>
      </c>
      <c r="AA18" s="55">
        <f>ROUND(Llogaritje!Z18,2)</f>
        <v>216.3</v>
      </c>
      <c r="AQ18" s="41" t="s">
        <v>50</v>
      </c>
    </row>
    <row r="19" spans="2:43" ht="15.75" thickBot="1" x14ac:dyDescent="0.3">
      <c r="B19" s="40">
        <v>13</v>
      </c>
      <c r="C19" s="55">
        <f>ROUND(Llogaritje!B19,2)</f>
        <v>169.04</v>
      </c>
      <c r="D19" s="55">
        <f>ROUND(Llogaritje!C19,2)</f>
        <v>169.32</v>
      </c>
      <c r="E19" s="55">
        <f>ROUND(Llogaritje!D19,2)</f>
        <v>167.18</v>
      </c>
      <c r="F19" s="55">
        <f>ROUND(Llogaritje!E19,2)</f>
        <v>0</v>
      </c>
      <c r="G19" s="55">
        <f>ROUND(Llogaritje!F19,2)</f>
        <v>158.51</v>
      </c>
      <c r="H19" s="55">
        <f>ROUND(Llogaritje!G19,2)</f>
        <v>9.4700000000000006</v>
      </c>
      <c r="I19" s="55">
        <f>ROUND(Llogaritje!H19,2)</f>
        <v>10.34</v>
      </c>
      <c r="J19" s="55">
        <f>ROUND(Llogaritje!I19,2)</f>
        <v>276.57</v>
      </c>
      <c r="K19" s="55">
        <f>ROUND(Llogaritje!J19,2)</f>
        <v>315.42</v>
      </c>
      <c r="L19" s="55">
        <f>ROUND(Llogaritje!K19,2)</f>
        <v>335.21</v>
      </c>
      <c r="M19" s="55">
        <f>ROUND(Llogaritje!L19,2)</f>
        <v>254.94</v>
      </c>
      <c r="N19" s="55">
        <f>ROUND(Llogaritje!M19,2)</f>
        <v>195.3</v>
      </c>
      <c r="O19" s="55">
        <f>ROUND(Llogaritje!N19,2)</f>
        <v>183.54</v>
      </c>
      <c r="P19" s="55">
        <f>ROUND(Llogaritje!O19,2)</f>
        <v>159.81</v>
      </c>
      <c r="Q19" s="55">
        <f>ROUND(Llogaritje!P19,2)</f>
        <v>152.25</v>
      </c>
      <c r="R19" s="55">
        <f>ROUND(Llogaritje!Q19,2)</f>
        <v>125.16</v>
      </c>
      <c r="S19" s="55">
        <f>ROUND(Llogaritje!R19,2)</f>
        <v>180.6</v>
      </c>
      <c r="T19" s="55">
        <f>ROUND(Llogaritje!S19,2)</f>
        <v>225.38</v>
      </c>
      <c r="U19" s="55">
        <f>ROUND(Llogaritje!T19,2)</f>
        <v>376.11</v>
      </c>
      <c r="V19" s="55">
        <f>ROUND(Llogaritje!U19,2)</f>
        <v>420.21</v>
      </c>
      <c r="W19" s="55">
        <f>ROUND(Llogaritje!V19,2)</f>
        <v>372</v>
      </c>
      <c r="X19" s="55">
        <f>ROUND(Llogaritje!W19,2)</f>
        <v>275.35000000000002</v>
      </c>
      <c r="Y19" s="55">
        <f>ROUND(Llogaritje!X19,2)</f>
        <v>314.07</v>
      </c>
      <c r="Z19" s="55">
        <f>ROUND(Llogaritje!Y19,2)</f>
        <v>289.8</v>
      </c>
      <c r="AA19" s="55">
        <f>ROUND(Llogaritje!Z19,2)</f>
        <v>179.93</v>
      </c>
      <c r="AQ19" s="41" t="s">
        <v>51</v>
      </c>
    </row>
    <row r="20" spans="2:43" ht="15.75" thickBot="1" x14ac:dyDescent="0.3">
      <c r="B20" s="40">
        <v>14</v>
      </c>
      <c r="C20" s="55">
        <f>ROUND(Llogaritje!B20,2)</f>
        <v>184.04</v>
      </c>
      <c r="D20" s="55">
        <f>ROUND(Llogaritje!C20,2)</f>
        <v>178.33</v>
      </c>
      <c r="E20" s="55">
        <f>ROUND(Llogaritje!D20,2)</f>
        <v>13.68</v>
      </c>
      <c r="F20" s="55">
        <f>ROUND(Llogaritje!E20,2)</f>
        <v>0</v>
      </c>
      <c r="G20" s="55">
        <f>ROUND(Llogaritje!F20,2)</f>
        <v>10.82</v>
      </c>
      <c r="H20" s="55">
        <f>ROUND(Llogaritje!G20,2)</f>
        <v>10.18</v>
      </c>
      <c r="I20" s="55">
        <f>ROUND(Llogaritje!H20,2)</f>
        <v>11.89</v>
      </c>
      <c r="J20" s="55">
        <f>ROUND(Llogaritje!I20,2)</f>
        <v>15.7</v>
      </c>
      <c r="K20" s="55">
        <f>ROUND(Llogaritje!J20,2)</f>
        <v>16.68</v>
      </c>
      <c r="L20" s="55">
        <f>ROUND(Llogaritje!K20,2)</f>
        <v>253.85</v>
      </c>
      <c r="M20" s="55">
        <f>ROUND(Llogaritje!L20,2)</f>
        <v>10.07</v>
      </c>
      <c r="N20" s="55">
        <f>ROUND(Llogaritje!M20,2)</f>
        <v>10.89</v>
      </c>
      <c r="O20" s="55">
        <f>ROUND(Llogaritje!N20,2)</f>
        <v>92.64</v>
      </c>
      <c r="P20" s="55">
        <f>ROUND(Llogaritje!O20,2)</f>
        <v>86.06</v>
      </c>
      <c r="Q20" s="55">
        <f>ROUND(Llogaritje!P20,2)</f>
        <v>41.87</v>
      </c>
      <c r="R20" s="55">
        <f>ROUND(Llogaritje!Q20,2)</f>
        <v>65.930000000000007</v>
      </c>
      <c r="S20" s="55">
        <f>ROUND(Llogaritje!R20,2)</f>
        <v>187.02</v>
      </c>
      <c r="T20" s="55">
        <f>ROUND(Llogaritje!S20,2)</f>
        <v>213.35</v>
      </c>
      <c r="U20" s="55">
        <f>ROUND(Llogaritje!T20,2)</f>
        <v>280.43</v>
      </c>
      <c r="V20" s="55">
        <f>ROUND(Llogaritje!U20,2)</f>
        <v>357.83</v>
      </c>
      <c r="W20" s="55">
        <f>ROUND(Llogaritje!V20,2)</f>
        <v>43.71</v>
      </c>
      <c r="X20" s="55">
        <f>ROUND(Llogaritje!W20,2)</f>
        <v>117.33</v>
      </c>
      <c r="Y20" s="55">
        <f>ROUND(Llogaritje!X20,2)</f>
        <v>17.18</v>
      </c>
      <c r="Z20" s="55">
        <f>ROUND(Llogaritje!Y20,2)</f>
        <v>266.18</v>
      </c>
      <c r="AA20" s="55">
        <f>ROUND(Llogaritje!Z20,2)</f>
        <v>11.64</v>
      </c>
    </row>
    <row r="21" spans="2:43" ht="15.75" thickBot="1" x14ac:dyDescent="0.3">
      <c r="B21" s="40">
        <v>15</v>
      </c>
      <c r="C21" s="55">
        <f>ROUND(Llogaritje!B21,2)</f>
        <v>193.94</v>
      </c>
      <c r="D21" s="55">
        <f>ROUND(Llogaritje!C21,2)</f>
        <v>187.32</v>
      </c>
      <c r="E21" s="55">
        <f>ROUND(Llogaritje!D21,2)</f>
        <v>182.91</v>
      </c>
      <c r="F21" s="55">
        <f>ROUND(Llogaritje!E21,2)</f>
        <v>0</v>
      </c>
      <c r="G21" s="55">
        <f>ROUND(Llogaritje!F21,2)</f>
        <v>124.51</v>
      </c>
      <c r="H21" s="55">
        <f>ROUND(Llogaritje!G21,2)</f>
        <v>12.35</v>
      </c>
      <c r="I21" s="55">
        <f>ROUND(Llogaritje!H21,2)</f>
        <v>193.94</v>
      </c>
      <c r="J21" s="55">
        <f>ROUND(Llogaritje!I21,2)</f>
        <v>262.29000000000002</v>
      </c>
      <c r="K21" s="55">
        <f>ROUND(Llogaritje!J21,2)</f>
        <v>122.74</v>
      </c>
      <c r="L21" s="55">
        <f>ROUND(Llogaritje!K21,2)</f>
        <v>248.28</v>
      </c>
      <c r="M21" s="55">
        <f>ROUND(Llogaritje!L21,2)</f>
        <v>158.93</v>
      </c>
      <c r="N21" s="55">
        <f>ROUND(Llogaritje!M21,2)</f>
        <v>194.69</v>
      </c>
      <c r="O21" s="55">
        <f>ROUND(Llogaritje!N21,2)</f>
        <v>127.18</v>
      </c>
      <c r="P21" s="55">
        <f>ROUND(Llogaritje!O21,2)</f>
        <v>79.55</v>
      </c>
      <c r="Q21" s="55">
        <f>ROUND(Llogaritje!P21,2)</f>
        <v>92.24</v>
      </c>
      <c r="R21" s="55">
        <f>ROUND(Llogaritje!Q21,2)</f>
        <v>92.24</v>
      </c>
      <c r="S21" s="55">
        <f>ROUND(Llogaritje!R21,2)</f>
        <v>204.63</v>
      </c>
      <c r="T21" s="55">
        <f>ROUND(Llogaritje!S21,2)</f>
        <v>208.59</v>
      </c>
      <c r="U21" s="55">
        <f>ROUND(Llogaritje!T21,2)</f>
        <v>283.92</v>
      </c>
      <c r="V21" s="55">
        <f>ROUND(Llogaritje!U21,2)</f>
        <v>326.24</v>
      </c>
      <c r="W21" s="55">
        <f>ROUND(Llogaritje!V21,2)</f>
        <v>352.7</v>
      </c>
      <c r="X21" s="55">
        <f>ROUND(Llogaritje!W21,2)</f>
        <v>219.62</v>
      </c>
      <c r="Y21" s="55">
        <f>ROUND(Llogaritje!X21,2)</f>
        <v>213.78</v>
      </c>
      <c r="Z21" s="55">
        <f>ROUND(Llogaritje!Y21,2)</f>
        <v>209.37</v>
      </c>
      <c r="AA21" s="55">
        <f>ROUND(Llogaritje!Z21,2)</f>
        <v>156.44999999999999</v>
      </c>
    </row>
    <row r="22" spans="2:43" ht="15.75" thickBot="1" x14ac:dyDescent="0.3">
      <c r="B22" s="40">
        <v>16</v>
      </c>
      <c r="C22" s="55">
        <f>ROUND(Llogaritje!B22,2)</f>
        <v>240.99</v>
      </c>
      <c r="D22" s="55">
        <f>ROUND(Llogaritje!C22,2)</f>
        <v>212.31</v>
      </c>
      <c r="E22" s="55">
        <f>ROUND(Llogaritje!D22,2)</f>
        <v>206.75</v>
      </c>
      <c r="F22" s="55">
        <f>ROUND(Llogaritje!E22,2)</f>
        <v>0</v>
      </c>
      <c r="G22" s="55">
        <f>ROUND(Llogaritje!F22,2)</f>
        <v>202.17</v>
      </c>
      <c r="H22" s="55">
        <f>ROUND(Llogaritje!G22,2)</f>
        <v>77.95</v>
      </c>
      <c r="I22" s="55">
        <f>ROUND(Llogaritje!H22,2)</f>
        <v>210.02</v>
      </c>
      <c r="J22" s="55">
        <f>ROUND(Llogaritje!I22,2)</f>
        <v>13.01</v>
      </c>
      <c r="K22" s="55">
        <f>ROUND(Llogaritje!J22,2)</f>
        <v>25.86</v>
      </c>
      <c r="L22" s="55">
        <f>ROUND(Llogaritje!K22,2)</f>
        <v>58.2</v>
      </c>
      <c r="M22" s="55">
        <f>ROUND(Llogaritje!L22,2)</f>
        <v>254.02</v>
      </c>
      <c r="N22" s="55">
        <f>ROUND(Llogaritje!M22,2)</f>
        <v>257.14999999999998</v>
      </c>
      <c r="O22" s="55">
        <f>ROUND(Llogaritje!N22,2)</f>
        <v>159.77000000000001</v>
      </c>
      <c r="P22" s="55">
        <f>ROUND(Llogaritje!O22,2)</f>
        <v>158.13</v>
      </c>
      <c r="Q22" s="55">
        <f>ROUND(Llogaritje!P22,2)</f>
        <v>98.45</v>
      </c>
      <c r="R22" s="55">
        <f>ROUND(Llogaritje!Q22,2)</f>
        <v>148.34</v>
      </c>
      <c r="S22" s="55">
        <f>ROUND(Llogaritje!R22,2)</f>
        <v>11.22</v>
      </c>
      <c r="T22" s="55">
        <f>ROUND(Llogaritje!S22,2)</f>
        <v>236.04</v>
      </c>
      <c r="U22" s="55">
        <f>ROUND(Llogaritje!T22,2)</f>
        <v>325.92</v>
      </c>
      <c r="V22" s="55">
        <f>ROUND(Llogaritje!U22,2)</f>
        <v>390.77</v>
      </c>
      <c r="W22" s="55">
        <f>ROUND(Llogaritje!V22,2)</f>
        <v>346.38</v>
      </c>
      <c r="X22" s="55">
        <f>ROUND(Llogaritje!W22,2)</f>
        <v>358.04</v>
      </c>
      <c r="Y22" s="55">
        <f>ROUND(Llogaritje!X22,2)</f>
        <v>306.64999999999998</v>
      </c>
      <c r="Z22" s="55">
        <f>ROUND(Llogaritje!Y22,2)</f>
        <v>281.57</v>
      </c>
      <c r="AA22" s="55">
        <f>ROUND(Llogaritje!Z22,2)</f>
        <v>77.599999999999994</v>
      </c>
    </row>
    <row r="23" spans="2:43" ht="15.75" thickBot="1" x14ac:dyDescent="0.3">
      <c r="B23" s="40">
        <v>17</v>
      </c>
      <c r="C23" s="55">
        <f>ROUND(Llogaritje!B23,2)</f>
        <v>285.08</v>
      </c>
      <c r="D23" s="55">
        <f>ROUND(Llogaritje!C23,2)</f>
        <v>258</v>
      </c>
      <c r="E23" s="55">
        <f>ROUND(Llogaritje!D23,2)</f>
        <v>243.18</v>
      </c>
      <c r="F23" s="55">
        <f>ROUND(Llogaritje!E23,2)</f>
        <v>0</v>
      </c>
      <c r="G23" s="55">
        <f>ROUND(Llogaritje!F23,2)</f>
        <v>236.84</v>
      </c>
      <c r="H23" s="55">
        <f>ROUND(Llogaritje!G23,2)</f>
        <v>238.73</v>
      </c>
      <c r="I23" s="55">
        <f>ROUND(Llogaritje!H23,2)</f>
        <v>280.56</v>
      </c>
      <c r="J23" s="55">
        <f>ROUND(Llogaritje!I23,2)</f>
        <v>360.9</v>
      </c>
      <c r="K23" s="55">
        <f>ROUND(Llogaritje!J23,2)</f>
        <v>460.05</v>
      </c>
      <c r="L23" s="55">
        <f>ROUND(Llogaritje!K23,2)</f>
        <v>443.36</v>
      </c>
      <c r="M23" s="55">
        <f>ROUND(Llogaritje!L23,2)</f>
        <v>372.54</v>
      </c>
      <c r="N23" s="55">
        <f>ROUND(Llogaritje!M23,2)</f>
        <v>291.3</v>
      </c>
      <c r="O23" s="55">
        <f>ROUND(Llogaritje!N23,2)</f>
        <v>246.71</v>
      </c>
      <c r="P23" s="55">
        <f>ROUND(Llogaritje!O23,2)</f>
        <v>234.62</v>
      </c>
      <c r="Q23" s="55">
        <f>ROUND(Llogaritje!P23,2)</f>
        <v>230.9</v>
      </c>
      <c r="R23" s="55">
        <f>ROUND(Llogaritje!Q23,2)</f>
        <v>12.77</v>
      </c>
      <c r="S23" s="55">
        <f>ROUND(Llogaritje!R23,2)</f>
        <v>261.41000000000003</v>
      </c>
      <c r="T23" s="55">
        <f>ROUND(Llogaritje!S23,2)</f>
        <v>306.23</v>
      </c>
      <c r="U23" s="55">
        <f>ROUND(Llogaritje!T23,2)</f>
        <v>308.14999999999998</v>
      </c>
      <c r="V23" s="55">
        <f>ROUND(Llogaritje!U23,2)</f>
        <v>361.29</v>
      </c>
      <c r="W23" s="55">
        <f>ROUND(Llogaritje!V23,2)</f>
        <v>142.19999999999999</v>
      </c>
      <c r="X23" s="55">
        <f>ROUND(Llogaritje!W23,2)</f>
        <v>360.72</v>
      </c>
      <c r="Y23" s="55">
        <f>ROUND(Llogaritje!X23,2)</f>
        <v>304.77</v>
      </c>
      <c r="Z23" s="55">
        <f>ROUND(Llogaritje!Y23,2)</f>
        <v>310.37</v>
      </c>
      <c r="AA23" s="55">
        <f>ROUND(Llogaritje!Z23,2)</f>
        <v>275.08999999999997</v>
      </c>
    </row>
    <row r="24" spans="2:43" ht="15.75" thickBot="1" x14ac:dyDescent="0.3">
      <c r="B24" s="40">
        <v>18</v>
      </c>
      <c r="C24" s="55">
        <f>ROUND(Llogaritje!B24,2)</f>
        <v>70.489999999999995</v>
      </c>
      <c r="D24" s="55">
        <f>ROUND(Llogaritje!C24,2)</f>
        <v>9.6</v>
      </c>
      <c r="E24" s="55">
        <f>ROUND(Llogaritje!D24,2)</f>
        <v>60.65</v>
      </c>
      <c r="F24" s="55">
        <f>ROUND(Llogaritje!E24,2)</f>
        <v>0</v>
      </c>
      <c r="G24" s="55">
        <f>ROUND(Llogaritje!F24,2)</f>
        <v>111.94</v>
      </c>
      <c r="H24" s="55">
        <f>ROUND(Llogaritje!G24,2)</f>
        <v>190.88</v>
      </c>
      <c r="I24" s="55">
        <f>ROUND(Llogaritje!H24,2)</f>
        <v>14.04</v>
      </c>
      <c r="J24" s="55">
        <f>ROUND(Llogaritje!I24,2)</f>
        <v>168.03</v>
      </c>
      <c r="K24" s="55">
        <f>ROUND(Llogaritje!J24,2)</f>
        <v>26.63</v>
      </c>
      <c r="L24" s="55">
        <f>ROUND(Llogaritje!K24,2)</f>
        <v>14.18</v>
      </c>
      <c r="M24" s="55">
        <f>ROUND(Llogaritje!L24,2)</f>
        <v>84.64</v>
      </c>
      <c r="N24" s="55">
        <f>ROUND(Llogaritje!M24,2)</f>
        <v>9.82</v>
      </c>
      <c r="O24" s="55">
        <f>ROUND(Llogaritje!N24,2)</f>
        <v>8.36</v>
      </c>
      <c r="P24" s="55">
        <f>ROUND(Llogaritje!O24,2)</f>
        <v>7.67</v>
      </c>
      <c r="Q24" s="55">
        <f>ROUND(Llogaritje!P24,2)</f>
        <v>8.9</v>
      </c>
      <c r="R24" s="55">
        <f>ROUND(Llogaritje!Q24,2)</f>
        <v>55.06</v>
      </c>
      <c r="S24" s="55">
        <f>ROUND(Llogaritje!R24,2)</f>
        <v>72.86</v>
      </c>
      <c r="T24" s="55">
        <f>ROUND(Llogaritje!S24,2)</f>
        <v>85.91</v>
      </c>
      <c r="U24" s="55">
        <f>ROUND(Llogaritje!T24,2)</f>
        <v>19.68</v>
      </c>
      <c r="V24" s="55">
        <f>ROUND(Llogaritje!U24,2)</f>
        <v>357.81</v>
      </c>
      <c r="W24" s="55">
        <f>ROUND(Llogaritje!V24,2)</f>
        <v>328.46</v>
      </c>
      <c r="X24" s="55">
        <f>ROUND(Llogaritje!W24,2)</f>
        <v>95.43</v>
      </c>
      <c r="Y24" s="55">
        <f>ROUND(Llogaritje!X24,2)</f>
        <v>85.05</v>
      </c>
      <c r="Z24" s="55">
        <f>ROUND(Llogaritje!Y24,2)</f>
        <v>270.08</v>
      </c>
      <c r="AA24" s="55">
        <f>ROUND(Llogaritje!Z24,2)</f>
        <v>9.25</v>
      </c>
    </row>
    <row r="25" spans="2:43" ht="15.75" thickBot="1" x14ac:dyDescent="0.3">
      <c r="B25" s="40">
        <v>19</v>
      </c>
      <c r="C25" s="55">
        <f>ROUND(Llogaritje!B25,2)</f>
        <v>13.43</v>
      </c>
      <c r="D25" s="55">
        <f>ROUND(Llogaritje!C25,2)</f>
        <v>12.8</v>
      </c>
      <c r="E25" s="55">
        <f>ROUND(Llogaritje!D25,2)</f>
        <v>101.15</v>
      </c>
      <c r="F25" s="55">
        <f>ROUND(Llogaritje!E25,2)</f>
        <v>0</v>
      </c>
      <c r="G25" s="55">
        <f>ROUND(Llogaritje!F25,2)</f>
        <v>12.53</v>
      </c>
      <c r="H25" s="55">
        <f>ROUND(Llogaritje!G25,2)</f>
        <v>12.51</v>
      </c>
      <c r="I25" s="55">
        <f>ROUND(Llogaritje!H25,2)</f>
        <v>12.81</v>
      </c>
      <c r="J25" s="55">
        <f>ROUND(Llogaritje!I25,2)</f>
        <v>232.62</v>
      </c>
      <c r="K25" s="55">
        <f>ROUND(Llogaritje!J25,2)</f>
        <v>333</v>
      </c>
      <c r="L25" s="55">
        <f>ROUND(Llogaritje!K25,2)</f>
        <v>339</v>
      </c>
      <c r="M25" s="55">
        <f>ROUND(Llogaritje!L25,2)</f>
        <v>228.63</v>
      </c>
      <c r="N25" s="55">
        <f>ROUND(Llogaritje!M25,2)</f>
        <v>11.99</v>
      </c>
      <c r="O25" s="55">
        <f>ROUND(Llogaritje!N25,2)</f>
        <v>143.18</v>
      </c>
      <c r="P25" s="55">
        <f>ROUND(Llogaritje!O25,2)</f>
        <v>48.79</v>
      </c>
      <c r="Q25" s="55">
        <f>ROUND(Llogaritje!P25,2)</f>
        <v>109.03</v>
      </c>
      <c r="R25" s="55">
        <f>ROUND(Llogaritje!Q25,2)</f>
        <v>111.68</v>
      </c>
      <c r="S25" s="55">
        <f>ROUND(Llogaritje!R25,2)</f>
        <v>148.97999999999999</v>
      </c>
      <c r="T25" s="55">
        <f>ROUND(Llogaritje!S25,2)</f>
        <v>82.87</v>
      </c>
      <c r="U25" s="55">
        <f>ROUND(Llogaritje!T25,2)</f>
        <v>14.88</v>
      </c>
      <c r="V25" s="55">
        <f>ROUND(Llogaritje!U25,2)</f>
        <v>246.59</v>
      </c>
      <c r="W25" s="55">
        <f>ROUND(Llogaritje!V25,2)</f>
        <v>148.25</v>
      </c>
      <c r="X25" s="55">
        <f>ROUND(Llogaritje!W25,2)</f>
        <v>295.14</v>
      </c>
      <c r="Y25" s="55">
        <f>ROUND(Llogaritje!X25,2)</f>
        <v>200.25</v>
      </c>
      <c r="Z25" s="55">
        <f>ROUND(Llogaritje!Y25,2)</f>
        <v>251.75</v>
      </c>
      <c r="AA25" s="55">
        <f>ROUND(Llogaritje!Z25,2)</f>
        <v>9.48</v>
      </c>
    </row>
    <row r="26" spans="2:43" ht="15.75" thickBot="1" x14ac:dyDescent="0.3">
      <c r="B26" s="40">
        <v>20</v>
      </c>
      <c r="C26" s="55">
        <f>ROUND(Llogaritje!B26,2)</f>
        <v>12.78</v>
      </c>
      <c r="D26" s="55">
        <f>ROUND(Llogaritje!C26,2)</f>
        <v>12.32</v>
      </c>
      <c r="E26" s="55">
        <f>ROUND(Llogaritje!D26,2)</f>
        <v>11.69</v>
      </c>
      <c r="F26" s="55">
        <f>ROUND(Llogaritje!E26,2)</f>
        <v>0</v>
      </c>
      <c r="G26" s="55">
        <f>ROUND(Llogaritje!F26,2)</f>
        <v>10.92</v>
      </c>
      <c r="H26" s="55">
        <f>ROUND(Llogaritje!G26,2)</f>
        <v>11.69</v>
      </c>
      <c r="I26" s="55">
        <f>ROUND(Llogaritje!H26,2)</f>
        <v>70.41</v>
      </c>
      <c r="J26" s="55">
        <f>ROUND(Llogaritje!I26,2)</f>
        <v>229.2</v>
      </c>
      <c r="K26" s="55">
        <f>ROUND(Llogaritje!J26,2)</f>
        <v>133.28</v>
      </c>
      <c r="L26" s="55">
        <f>ROUND(Llogaritje!K26,2)</f>
        <v>317.10000000000002</v>
      </c>
      <c r="M26" s="55">
        <f>ROUND(Llogaritje!L26,2)</f>
        <v>16.29</v>
      </c>
      <c r="N26" s="55">
        <f>ROUND(Llogaritje!M26,2)</f>
        <v>9.7799999999999994</v>
      </c>
      <c r="O26" s="55">
        <f>ROUND(Llogaritje!N26,2)</f>
        <v>8.68</v>
      </c>
      <c r="P26" s="55">
        <f>ROUND(Llogaritje!O26,2)</f>
        <v>7.91</v>
      </c>
      <c r="Q26" s="55">
        <f>ROUND(Llogaritje!P26,2)</f>
        <v>7.14</v>
      </c>
      <c r="R26" s="55">
        <f>ROUND(Llogaritje!Q26,2)</f>
        <v>44.94</v>
      </c>
      <c r="S26" s="55">
        <f>ROUND(Llogaritje!R26,2)</f>
        <v>168.74</v>
      </c>
      <c r="T26" s="55">
        <f>ROUND(Llogaritje!S26,2)</f>
        <v>252.38</v>
      </c>
      <c r="U26" s="55">
        <f>ROUND(Llogaritje!T26,2)</f>
        <v>300.3</v>
      </c>
      <c r="V26" s="55">
        <f>ROUND(Llogaritje!U26,2)</f>
        <v>261.2</v>
      </c>
      <c r="W26" s="55">
        <f>ROUND(Llogaritje!V26,2)</f>
        <v>149.22999999999999</v>
      </c>
      <c r="X26" s="55">
        <f>ROUND(Llogaritje!W26,2)</f>
        <v>168.46</v>
      </c>
      <c r="Y26" s="55">
        <f>ROUND(Llogaritje!X26,2)</f>
        <v>243.44</v>
      </c>
      <c r="Z26" s="55">
        <f>ROUND(Llogaritje!Y26,2)</f>
        <v>12.5</v>
      </c>
      <c r="AA26" s="55">
        <f>ROUND(Llogaritje!Z26,2)</f>
        <v>9.6</v>
      </c>
    </row>
    <row r="27" spans="2:43" ht="15.75" thickBot="1" x14ac:dyDescent="0.3">
      <c r="B27" s="40">
        <v>21</v>
      </c>
      <c r="C27" s="55">
        <f>ROUND(Llogaritje!B27,2)</f>
        <v>7.32</v>
      </c>
      <c r="D27" s="55">
        <f>ROUND(Llogaritje!C27,2)</f>
        <v>6.37</v>
      </c>
      <c r="E27" s="55">
        <f>ROUND(Llogaritje!D27,2)</f>
        <v>5.81</v>
      </c>
      <c r="F27" s="55">
        <f>ROUND(Llogaritje!E27,2)</f>
        <v>0</v>
      </c>
      <c r="G27" s="55">
        <f>ROUND(Llogaritje!F27,2)</f>
        <v>70.72</v>
      </c>
      <c r="H27" s="55">
        <f>ROUND(Llogaritje!G27,2)</f>
        <v>75.650000000000006</v>
      </c>
      <c r="I27" s="55">
        <f>ROUND(Llogaritje!H27,2)</f>
        <v>7.96</v>
      </c>
      <c r="J27" s="55">
        <f>ROUND(Llogaritje!I27,2)</f>
        <v>11.36</v>
      </c>
      <c r="K27" s="55">
        <f>ROUND(Llogaritje!J27,2)</f>
        <v>12.66</v>
      </c>
      <c r="L27" s="55">
        <f>ROUND(Llogaritje!K27,2)</f>
        <v>15.86</v>
      </c>
      <c r="M27" s="55">
        <f>ROUND(Llogaritje!L27,2)</f>
        <v>15.9</v>
      </c>
      <c r="N27" s="55">
        <f>ROUND(Llogaritje!M27,2)</f>
        <v>150.78</v>
      </c>
      <c r="O27" s="55">
        <f>ROUND(Llogaritje!N27,2)</f>
        <v>130.53</v>
      </c>
      <c r="P27" s="55">
        <f>ROUND(Llogaritje!O27,2)</f>
        <v>114.18</v>
      </c>
      <c r="Q27" s="55">
        <f>ROUND(Llogaritje!P27,2)</f>
        <v>87</v>
      </c>
      <c r="R27" s="55">
        <f>ROUND(Llogaritje!Q27,2)</f>
        <v>112.98</v>
      </c>
      <c r="S27" s="55">
        <f>ROUND(Llogaritje!R27,2)</f>
        <v>103.12</v>
      </c>
      <c r="T27" s="55">
        <f>ROUND(Llogaritje!S27,2)</f>
        <v>58.09</v>
      </c>
      <c r="U27" s="55">
        <f>ROUND(Llogaritje!T27,2)</f>
        <v>21.96</v>
      </c>
      <c r="V27" s="55">
        <f>ROUND(Llogaritje!U27,2)</f>
        <v>264.68</v>
      </c>
      <c r="W27" s="55">
        <f>ROUND(Llogaritje!V27,2)</f>
        <v>117.2</v>
      </c>
      <c r="X27" s="55">
        <f>ROUND(Llogaritje!W27,2)</f>
        <v>19.93</v>
      </c>
      <c r="Y27" s="55">
        <f>ROUND(Llogaritje!X27,2)</f>
        <v>16.79</v>
      </c>
      <c r="Z27" s="55">
        <f>ROUND(Llogaritje!Y27,2)</f>
        <v>15.73</v>
      </c>
      <c r="AA27" s="55">
        <f>ROUND(Llogaritje!Z27,2)</f>
        <v>13.36</v>
      </c>
    </row>
    <row r="28" spans="2:43" ht="15.75" thickBot="1" x14ac:dyDescent="0.3">
      <c r="B28" s="40">
        <v>22</v>
      </c>
      <c r="C28" s="55">
        <f>ROUND(Llogaritje!B28,2)</f>
        <v>118.56</v>
      </c>
      <c r="D28" s="55">
        <f>ROUND(Llogaritje!C28,2)</f>
        <v>136.80000000000001</v>
      </c>
      <c r="E28" s="55">
        <f>ROUND(Llogaritje!D28,2)</f>
        <v>136.72999999999999</v>
      </c>
      <c r="F28" s="55">
        <f>ROUND(Llogaritje!E28,2)</f>
        <v>0</v>
      </c>
      <c r="G28" s="55">
        <f>ROUND(Llogaritje!F28,2)</f>
        <v>106.22</v>
      </c>
      <c r="H28" s="55">
        <f>ROUND(Llogaritje!G28,2)</f>
        <v>107.17</v>
      </c>
      <c r="I28" s="55">
        <f>ROUND(Llogaritje!H28,2)</f>
        <v>10.08</v>
      </c>
      <c r="J28" s="55">
        <f>ROUND(Llogaritje!I28,2)</f>
        <v>10.42</v>
      </c>
      <c r="K28" s="55">
        <f>ROUND(Llogaritje!J28,2)</f>
        <v>11.81</v>
      </c>
      <c r="L28" s="55">
        <f>ROUND(Llogaritje!K28,2)</f>
        <v>11.32</v>
      </c>
      <c r="M28" s="55">
        <f>ROUND(Llogaritje!L28,2)</f>
        <v>10.99</v>
      </c>
      <c r="N28" s="55">
        <f>ROUND(Llogaritje!M28,2)</f>
        <v>9.5299999999999994</v>
      </c>
      <c r="O28" s="55">
        <f>ROUND(Llogaritje!N28,2)</f>
        <v>41.09</v>
      </c>
      <c r="P28" s="55">
        <f>ROUND(Llogaritje!O28,2)</f>
        <v>97.78</v>
      </c>
      <c r="Q28" s="55">
        <f>ROUND(Llogaritje!P28,2)</f>
        <v>115.5</v>
      </c>
      <c r="R28" s="55">
        <f>ROUND(Llogaritje!Q28,2)</f>
        <v>90.72</v>
      </c>
      <c r="S28" s="55">
        <f>ROUND(Llogaritje!R28,2)</f>
        <v>44.78</v>
      </c>
      <c r="T28" s="55">
        <f>ROUND(Llogaritje!S28,2)</f>
        <v>150.16999999999999</v>
      </c>
      <c r="U28" s="55">
        <f>ROUND(Llogaritje!T28,2)</f>
        <v>175.23</v>
      </c>
      <c r="V28" s="55">
        <f>ROUND(Llogaritje!U28,2)</f>
        <v>264.2</v>
      </c>
      <c r="W28" s="55">
        <f>ROUND(Llogaritje!V28,2)</f>
        <v>212.61</v>
      </c>
      <c r="X28" s="55">
        <f>ROUND(Llogaritje!W28,2)</f>
        <v>241.88</v>
      </c>
      <c r="Y28" s="55">
        <f>ROUND(Llogaritje!X28,2)</f>
        <v>219.68</v>
      </c>
      <c r="Z28" s="55">
        <f>ROUND(Llogaritje!Y28,2)</f>
        <v>214.98</v>
      </c>
      <c r="AA28" s="55">
        <f>ROUND(Llogaritje!Z28,2)</f>
        <v>188.31</v>
      </c>
    </row>
    <row r="29" spans="2:43" ht="15.75" thickBot="1" x14ac:dyDescent="0.3">
      <c r="B29" s="40">
        <v>23</v>
      </c>
      <c r="C29" s="55">
        <f>ROUND(Llogaritje!B29,2)</f>
        <v>12.45</v>
      </c>
      <c r="D29" s="55">
        <f>ROUND(Llogaritje!C29,2)</f>
        <v>9.17</v>
      </c>
      <c r="E29" s="55">
        <f>ROUND(Llogaritje!D29,2)</f>
        <v>8.76</v>
      </c>
      <c r="F29" s="55">
        <f>ROUND(Llogaritje!E29,2)</f>
        <v>0</v>
      </c>
      <c r="G29" s="55">
        <f>ROUND(Llogaritje!F29,2)</f>
        <v>146.08000000000001</v>
      </c>
      <c r="H29" s="55">
        <f>ROUND(Llogaritje!G29,2)</f>
        <v>8.32</v>
      </c>
      <c r="I29" s="55">
        <f>ROUND(Llogaritje!H29,2)</f>
        <v>168.29</v>
      </c>
      <c r="J29" s="55">
        <f>ROUND(Llogaritje!I29,2)</f>
        <v>204.34</v>
      </c>
      <c r="K29" s="55">
        <f>ROUND(Llogaritje!J29,2)</f>
        <v>296.10000000000002</v>
      </c>
      <c r="L29" s="55">
        <f>ROUND(Llogaritje!K29,2)</f>
        <v>265.19</v>
      </c>
      <c r="M29" s="55">
        <f>ROUND(Llogaritje!L29,2)</f>
        <v>13.48</v>
      </c>
      <c r="N29" s="55">
        <f>ROUND(Llogaritje!M29,2)</f>
        <v>12.19</v>
      </c>
      <c r="O29" s="55">
        <f>ROUND(Llogaritje!N29,2)</f>
        <v>24.53</v>
      </c>
      <c r="P29" s="55">
        <f>ROUND(Llogaritje!O29,2)</f>
        <v>11.4</v>
      </c>
      <c r="Q29" s="55">
        <f>ROUND(Llogaritje!P29,2)</f>
        <v>10.8</v>
      </c>
      <c r="R29" s="55">
        <f>ROUND(Llogaritje!Q29,2)</f>
        <v>11.11</v>
      </c>
      <c r="S29" s="55">
        <f>ROUND(Llogaritje!R29,2)</f>
        <v>14.63</v>
      </c>
      <c r="T29" s="55">
        <f>ROUND(Llogaritje!S29,2)</f>
        <v>66.709999999999994</v>
      </c>
      <c r="U29" s="55">
        <f>ROUND(Llogaritje!T29,2)</f>
        <v>14.84</v>
      </c>
      <c r="V29" s="55">
        <f>ROUND(Llogaritje!U29,2)</f>
        <v>381.38</v>
      </c>
      <c r="W29" s="55">
        <f>ROUND(Llogaritje!V29,2)</f>
        <v>319.2</v>
      </c>
      <c r="X29" s="55">
        <f>ROUND(Llogaritje!W29,2)</f>
        <v>289.2</v>
      </c>
      <c r="Y29" s="55">
        <f>ROUND(Llogaritje!X29,2)</f>
        <v>211.08</v>
      </c>
      <c r="Z29" s="55">
        <f>ROUND(Llogaritje!Y29,2)</f>
        <v>257.87</v>
      </c>
      <c r="AA29" s="55">
        <f>ROUND(Llogaritje!Z29,2)</f>
        <v>228.69</v>
      </c>
    </row>
    <row r="30" spans="2:43" ht="15.75" thickBot="1" x14ac:dyDescent="0.3">
      <c r="B30" s="40">
        <v>24</v>
      </c>
      <c r="C30" s="55">
        <f>ROUND(Llogaritje!B30,2)</f>
        <v>11.7</v>
      </c>
      <c r="D30" s="55">
        <f>ROUND(Llogaritje!C30,2)</f>
        <v>11.3</v>
      </c>
      <c r="E30" s="55">
        <f>ROUND(Llogaritje!D30,2)</f>
        <v>195.32</v>
      </c>
      <c r="F30" s="55">
        <f>ROUND(Llogaritje!E30,2)</f>
        <v>0</v>
      </c>
      <c r="G30" s="55">
        <f>ROUND(Llogaritje!F30,2)</f>
        <v>183.02</v>
      </c>
      <c r="H30" s="55">
        <f>ROUND(Llogaritje!G30,2)</f>
        <v>182.39</v>
      </c>
      <c r="I30" s="55">
        <f>ROUND(Llogaritje!H30,2)</f>
        <v>9.0500000000000007</v>
      </c>
      <c r="J30" s="55">
        <f>ROUND(Llogaritje!I30,2)</f>
        <v>283.41000000000003</v>
      </c>
      <c r="K30" s="55">
        <f>ROUND(Llogaritje!J30,2)</f>
        <v>259.3</v>
      </c>
      <c r="L30" s="55">
        <f>ROUND(Llogaritje!K30,2)</f>
        <v>275.39</v>
      </c>
      <c r="M30" s="55">
        <f>ROUND(Llogaritje!L30,2)</f>
        <v>234.68</v>
      </c>
      <c r="N30" s="55">
        <f>ROUND(Llogaritje!M30,2)</f>
        <v>11.18</v>
      </c>
      <c r="O30" s="55">
        <f>ROUND(Llogaritje!N30,2)</f>
        <v>252</v>
      </c>
      <c r="P30" s="55">
        <f>ROUND(Llogaritje!O30,2)</f>
        <v>193.2</v>
      </c>
      <c r="Q30" s="55">
        <f>ROUND(Llogaritje!P30,2)</f>
        <v>228.9</v>
      </c>
      <c r="R30" s="55">
        <f>ROUND(Llogaritje!Q30,2)</f>
        <v>184.8</v>
      </c>
      <c r="S30" s="55">
        <f>ROUND(Llogaritje!R30,2)</f>
        <v>11.21</v>
      </c>
      <c r="T30" s="55">
        <f>ROUND(Llogaritje!S30,2)</f>
        <v>13.32</v>
      </c>
      <c r="U30" s="55">
        <f>ROUND(Llogaritje!T30,2)</f>
        <v>14.72</v>
      </c>
      <c r="V30" s="55">
        <f>ROUND(Llogaritje!U30,2)</f>
        <v>368.7</v>
      </c>
      <c r="W30" s="55">
        <f>ROUND(Llogaritje!V30,2)</f>
        <v>384.08</v>
      </c>
      <c r="X30" s="55">
        <f>ROUND(Llogaritje!W30,2)</f>
        <v>213.43</v>
      </c>
      <c r="Y30" s="55">
        <f>ROUND(Llogaritje!X30,2)</f>
        <v>299.77999999999997</v>
      </c>
      <c r="Z30" s="55">
        <f>ROUND(Llogaritje!Y30,2)</f>
        <v>12.4</v>
      </c>
      <c r="AA30" s="55">
        <f>ROUND(Llogaritje!Z30,2)</f>
        <v>9.52</v>
      </c>
    </row>
    <row r="31" spans="2:43" ht="15.75" thickBot="1" x14ac:dyDescent="0.3">
      <c r="B31" s="40">
        <v>25</v>
      </c>
      <c r="C31" s="55">
        <f>ROUND(Llogaritje!B31,2)</f>
        <v>215.51</v>
      </c>
      <c r="D31" s="55">
        <f>ROUND(Llogaritje!C31,2)</f>
        <v>205.37</v>
      </c>
      <c r="E31" s="55">
        <f>ROUND(Llogaritje!D31,2)</f>
        <v>189.12</v>
      </c>
      <c r="F31" s="55">
        <f>ROUND(Llogaritje!E31,2)</f>
        <v>0</v>
      </c>
      <c r="G31" s="55">
        <f>ROUND(Llogaritje!F31,2)</f>
        <v>182.28</v>
      </c>
      <c r="H31" s="55">
        <f>ROUND(Llogaritje!G31,2)</f>
        <v>189.63</v>
      </c>
      <c r="I31" s="55">
        <f>ROUND(Llogaritje!H31,2)</f>
        <v>211.26</v>
      </c>
      <c r="J31" s="55">
        <f>ROUND(Llogaritje!I31,2)</f>
        <v>0</v>
      </c>
      <c r="K31" s="55">
        <f>ROUND(Llogaritje!J31,2)</f>
        <v>252.84</v>
      </c>
      <c r="L31" s="55">
        <f>ROUND(Llogaritje!K31,2)</f>
        <v>265.44</v>
      </c>
      <c r="M31" s="55">
        <f>ROUND(Llogaritje!L31,2)</f>
        <v>231.3</v>
      </c>
      <c r="N31" s="55">
        <f>ROUND(Llogaritje!M31,2)</f>
        <v>220.43</v>
      </c>
      <c r="O31" s="55">
        <f>ROUND(Llogaritje!N31,2)</f>
        <v>268.17</v>
      </c>
      <c r="P31" s="55">
        <f>ROUND(Llogaritje!O31,2)</f>
        <v>205.5</v>
      </c>
      <c r="Q31" s="55">
        <f>ROUND(Llogaritje!P31,2)</f>
        <v>202.27</v>
      </c>
      <c r="R31" s="55">
        <f>ROUND(Llogaritje!Q31,2)</f>
        <v>210.38</v>
      </c>
      <c r="S31" s="55">
        <f>ROUND(Llogaritje!R31,2)</f>
        <v>288.33</v>
      </c>
      <c r="T31" s="55">
        <f>ROUND(Llogaritje!S31,2)</f>
        <v>243.85</v>
      </c>
      <c r="U31" s="55">
        <f>ROUND(Llogaritje!T31,2)</f>
        <v>273.58</v>
      </c>
      <c r="V31" s="55">
        <f>ROUND(Llogaritje!U31,2)</f>
        <v>283.2</v>
      </c>
      <c r="W31" s="55">
        <f>ROUND(Llogaritje!V31,2)</f>
        <v>302.02999999999997</v>
      </c>
      <c r="X31" s="55">
        <f>ROUND(Llogaritje!W31,2)</f>
        <v>259.2</v>
      </c>
      <c r="Y31" s="55">
        <f>ROUND(Llogaritje!X31,2)</f>
        <v>221.77</v>
      </c>
      <c r="Z31" s="55">
        <f>ROUND(Llogaritje!Y31,2)</f>
        <v>200.88</v>
      </c>
      <c r="AA31" s="55">
        <f>ROUND(Llogaritje!Z31,2)</f>
        <v>175.57</v>
      </c>
    </row>
    <row r="32" spans="2:43" ht="15.75" thickBot="1" x14ac:dyDescent="0.3">
      <c r="B32" s="40">
        <v>26</v>
      </c>
      <c r="C32" s="55">
        <f>ROUND(Llogaritje!B32,2)</f>
        <v>0</v>
      </c>
      <c r="D32" s="55">
        <f>ROUND(Llogaritje!C32,2)</f>
        <v>0</v>
      </c>
      <c r="E32" s="55">
        <f>ROUND(Llogaritje!D32,2)</f>
        <v>0</v>
      </c>
      <c r="F32" s="55">
        <f>ROUND(Llogaritje!E32,2)</f>
        <v>0</v>
      </c>
      <c r="G32" s="55">
        <f>ROUND(Llogaritje!F32,2)</f>
        <v>0</v>
      </c>
      <c r="H32" s="55">
        <f>ROUND(Llogaritje!G32,2)</f>
        <v>0</v>
      </c>
      <c r="I32" s="55">
        <f>ROUND(Llogaritje!H32,2)</f>
        <v>167.2</v>
      </c>
      <c r="J32" s="55">
        <f>ROUND(Llogaritje!I32,2)</f>
        <v>227.72</v>
      </c>
      <c r="K32" s="55">
        <f>ROUND(Llogaritje!J32,2)</f>
        <v>252.84</v>
      </c>
      <c r="L32" s="55">
        <f>ROUND(Llogaritje!K32,2)</f>
        <v>250.62</v>
      </c>
      <c r="M32" s="55">
        <f>ROUND(Llogaritje!L32,2)</f>
        <v>235.49</v>
      </c>
      <c r="N32" s="55">
        <f>ROUND(Llogaritje!M32,2)</f>
        <v>207.55</v>
      </c>
      <c r="O32" s="55">
        <f>ROUND(Llogaritje!N32,2)</f>
        <v>216.56</v>
      </c>
      <c r="P32" s="55">
        <f>ROUND(Llogaritje!O32,2)</f>
        <v>206.26</v>
      </c>
      <c r="Q32" s="55">
        <f>ROUND(Llogaritje!P32,2)</f>
        <v>198.67</v>
      </c>
      <c r="R32" s="55">
        <f>ROUND(Llogaritje!Q32,2)</f>
        <v>199.15</v>
      </c>
      <c r="S32" s="55">
        <f>ROUND(Llogaritje!R32,2)</f>
        <v>218.75</v>
      </c>
      <c r="T32" s="55">
        <f>ROUND(Llogaritje!S32,2)</f>
        <v>264.14</v>
      </c>
      <c r="U32" s="55">
        <f>ROUND(Llogaritje!T32,2)</f>
        <v>270.41000000000003</v>
      </c>
      <c r="V32" s="55">
        <f>ROUND(Llogaritje!U32,2)</f>
        <v>284.88</v>
      </c>
      <c r="W32" s="55">
        <f>ROUND(Llogaritje!V32,2)</f>
        <v>284.42</v>
      </c>
      <c r="X32" s="55">
        <f>ROUND(Llogaritje!W32,2)</f>
        <v>242.4</v>
      </c>
      <c r="Y32" s="55">
        <f>ROUND(Llogaritje!X32,2)</f>
        <v>256.37</v>
      </c>
      <c r="Z32" s="55">
        <f>ROUND(Llogaritje!Y32,2)</f>
        <v>192.12</v>
      </c>
      <c r="AA32" s="55">
        <f>ROUND(Llogaritje!Z32,2)</f>
        <v>178.93</v>
      </c>
    </row>
    <row r="33" spans="2:29" ht="15.75" thickBot="1" x14ac:dyDescent="0.3">
      <c r="B33" s="40">
        <v>27</v>
      </c>
      <c r="C33" s="55">
        <f>ROUND(Llogaritje!B33,2)</f>
        <v>0</v>
      </c>
      <c r="D33" s="55">
        <f>ROUND(Llogaritje!C33,2)</f>
        <v>0</v>
      </c>
      <c r="E33" s="55">
        <f>ROUND(Llogaritje!D33,2)</f>
        <v>0</v>
      </c>
      <c r="F33" s="55">
        <f>ROUND(Llogaritje!E33,2)</f>
        <v>0</v>
      </c>
      <c r="G33" s="55">
        <f>ROUND(Llogaritje!F33,2)</f>
        <v>0</v>
      </c>
      <c r="H33" s="55">
        <f>ROUND(Llogaritje!G33,2)</f>
        <v>0</v>
      </c>
      <c r="I33" s="55">
        <f>ROUND(Llogaritje!H33,2)</f>
        <v>0</v>
      </c>
      <c r="J33" s="55">
        <f>ROUND(Llogaritje!I33,2)</f>
        <v>258.39</v>
      </c>
      <c r="K33" s="55">
        <f>ROUND(Llogaritje!J33,2)</f>
        <v>294.05</v>
      </c>
      <c r="L33" s="55">
        <f>ROUND(Llogaritje!K33,2)</f>
        <v>300.41000000000003</v>
      </c>
      <c r="M33" s="55">
        <f>ROUND(Llogaritje!L33,2)</f>
        <v>284.85000000000002</v>
      </c>
      <c r="N33" s="55">
        <f>ROUND(Llogaritje!M33,2)</f>
        <v>255.14</v>
      </c>
      <c r="O33" s="55">
        <f>ROUND(Llogaritje!N33,2)</f>
        <v>0</v>
      </c>
      <c r="P33" s="55">
        <f>ROUND(Llogaritje!O33,2)</f>
        <v>0</v>
      </c>
      <c r="Q33" s="55">
        <f>ROUND(Llogaritje!P33,2)</f>
        <v>0</v>
      </c>
      <c r="R33" s="55">
        <f>ROUND(Llogaritje!Q33,2)</f>
        <v>0</v>
      </c>
      <c r="S33" s="55">
        <f>ROUND(Llogaritje!R33,2)</f>
        <v>0</v>
      </c>
      <c r="T33" s="55">
        <f>ROUND(Llogaritje!S33,2)</f>
        <v>244.02</v>
      </c>
      <c r="U33" s="55">
        <f>ROUND(Llogaritje!T33,2)</f>
        <v>0</v>
      </c>
      <c r="V33" s="55">
        <f>ROUND(Llogaritje!U33,2)</f>
        <v>313.5</v>
      </c>
      <c r="W33" s="55">
        <f>ROUND(Llogaritje!V33,2)</f>
        <v>324</v>
      </c>
      <c r="X33" s="55">
        <f>ROUND(Llogaritje!W33,2)</f>
        <v>294</v>
      </c>
      <c r="Y33" s="55">
        <f>ROUND(Llogaritje!X33,2)</f>
        <v>239.55</v>
      </c>
      <c r="Z33" s="55">
        <f>ROUND(Llogaritje!Y33,2)</f>
        <v>0</v>
      </c>
      <c r="AA33" s="55">
        <f>ROUND(Llogaritje!Z33,2)</f>
        <v>0</v>
      </c>
    </row>
    <row r="34" spans="2:29" ht="15.75" thickBot="1" x14ac:dyDescent="0.3">
      <c r="B34" s="40">
        <v>28</v>
      </c>
      <c r="C34" s="55">
        <f>ROUND(Llogaritje!B34,2)</f>
        <v>0</v>
      </c>
      <c r="D34" s="55">
        <f>ROUND(Llogaritje!C34,2)</f>
        <v>0</v>
      </c>
      <c r="E34" s="55">
        <f>ROUND(Llogaritje!D34,2)</f>
        <v>0</v>
      </c>
      <c r="F34" s="55">
        <f>ROUND(Llogaritje!E34,2)</f>
        <v>0</v>
      </c>
      <c r="G34" s="55">
        <f>ROUND(Llogaritje!F34,2)</f>
        <v>0</v>
      </c>
      <c r="H34" s="55">
        <f>ROUND(Llogaritje!G34,2)</f>
        <v>0</v>
      </c>
      <c r="I34" s="55">
        <f>ROUND(Llogaritje!H34,2)</f>
        <v>0</v>
      </c>
      <c r="J34" s="55">
        <f>ROUND(Llogaritje!I34,2)</f>
        <v>175.22</v>
      </c>
      <c r="K34" s="55">
        <f>ROUND(Llogaritje!J34,2)</f>
        <v>206.12</v>
      </c>
      <c r="L34" s="55">
        <f>ROUND(Llogaritje!K34,2)</f>
        <v>220.28</v>
      </c>
      <c r="M34" s="55">
        <f>ROUND(Llogaritje!L34,2)</f>
        <v>201.72</v>
      </c>
      <c r="N34" s="55">
        <f>ROUND(Llogaritje!M34,2)</f>
        <v>194.21</v>
      </c>
      <c r="O34" s="55">
        <f>ROUND(Llogaritje!N34,2)</f>
        <v>154.58000000000001</v>
      </c>
      <c r="P34" s="55">
        <f>ROUND(Llogaritje!O34,2)</f>
        <v>103.82</v>
      </c>
      <c r="Q34" s="55">
        <f>ROUND(Llogaritje!P34,2)</f>
        <v>94.15</v>
      </c>
      <c r="R34" s="55">
        <f>ROUND(Llogaritje!Q34,2)</f>
        <v>175.22</v>
      </c>
      <c r="S34" s="55">
        <f>ROUND(Llogaritje!R34,2)</f>
        <v>183.12</v>
      </c>
      <c r="T34" s="55">
        <f>ROUND(Llogaritje!S34,2)</f>
        <v>181.56</v>
      </c>
      <c r="U34" s="55">
        <f>ROUND(Llogaritje!T34,2)</f>
        <v>212.48</v>
      </c>
      <c r="V34" s="55">
        <f>ROUND(Llogaritje!U34,2)</f>
        <v>236.45</v>
      </c>
      <c r="W34" s="55">
        <f>ROUND(Llogaritje!V34,2)</f>
        <v>252.24</v>
      </c>
      <c r="X34" s="55">
        <f>ROUND(Llogaritje!W34,2)</f>
        <v>221.05</v>
      </c>
      <c r="Y34" s="55">
        <f>ROUND(Llogaritje!X34,2)</f>
        <v>191.52</v>
      </c>
      <c r="Z34" s="55">
        <f>ROUND(Llogaritje!Y34,2)</f>
        <v>180.6</v>
      </c>
      <c r="AA34" s="55">
        <f>ROUND(Llogaritje!Z34,2)</f>
        <v>159.1</v>
      </c>
    </row>
    <row r="35" spans="2:29" ht="15.75" thickBot="1" x14ac:dyDescent="0.3">
      <c r="B35" s="40">
        <v>29</v>
      </c>
      <c r="C35" s="55">
        <f>ROUND(Llogaritje!B35,2)</f>
        <v>0</v>
      </c>
      <c r="D35" s="55">
        <f>ROUND(Llogaritje!C35,2)</f>
        <v>0</v>
      </c>
      <c r="E35" s="55">
        <f>ROUND(Llogaritje!D35,2)</f>
        <v>0</v>
      </c>
      <c r="F35" s="55">
        <f>ROUND(Llogaritje!E35,2)</f>
        <v>0</v>
      </c>
      <c r="G35" s="55">
        <f>ROUND(Llogaritje!F35,2)</f>
        <v>0</v>
      </c>
      <c r="H35" s="55">
        <f>ROUND(Llogaritje!G35,2)</f>
        <v>0</v>
      </c>
      <c r="I35" s="55">
        <f>ROUND(Llogaritje!H35,2)</f>
        <v>0</v>
      </c>
      <c r="J35" s="55">
        <f>ROUND(Llogaritje!I35,2)</f>
        <v>134.57</v>
      </c>
      <c r="K35" s="55">
        <f>ROUND(Llogaritje!J35,2)</f>
        <v>98.62</v>
      </c>
      <c r="L35" s="55">
        <f>ROUND(Llogaritje!K35,2)</f>
        <v>103.16</v>
      </c>
      <c r="M35" s="55">
        <f>ROUND(Llogaritje!L35,2)</f>
        <v>103.16</v>
      </c>
      <c r="N35" s="55">
        <f>ROUND(Llogaritje!M35,2)</f>
        <v>102.68</v>
      </c>
      <c r="O35" s="55">
        <f>ROUND(Llogaritje!N35,2)</f>
        <v>74.41</v>
      </c>
      <c r="P35" s="55">
        <f>ROUND(Llogaritje!O35,2)</f>
        <v>69.2</v>
      </c>
      <c r="Q35" s="55">
        <f>ROUND(Llogaritje!P35,2)</f>
        <v>62.88</v>
      </c>
      <c r="R35" s="55">
        <f>ROUND(Llogaritje!Q35,2)</f>
        <v>58.8</v>
      </c>
      <c r="S35" s="55">
        <f>ROUND(Llogaritje!R35,2)</f>
        <v>142.63999999999999</v>
      </c>
      <c r="T35" s="55">
        <f>ROUND(Llogaritje!S35,2)</f>
        <v>21.83</v>
      </c>
      <c r="U35" s="55">
        <f>ROUND(Llogaritje!T35,2)</f>
        <v>23.45</v>
      </c>
      <c r="V35" s="55">
        <f>ROUND(Llogaritje!U35,2)</f>
        <v>118.55</v>
      </c>
      <c r="W35" s="55">
        <f>ROUND(Llogaritje!V35,2)</f>
        <v>244.66</v>
      </c>
      <c r="X35" s="55">
        <f>ROUND(Llogaritje!W35,2)</f>
        <v>221.18</v>
      </c>
      <c r="Y35" s="55">
        <f>ROUND(Llogaritje!X35,2)</f>
        <v>210.24</v>
      </c>
      <c r="Z35" s="55">
        <f>ROUND(Llogaritje!Y35,2)</f>
        <v>119.5</v>
      </c>
      <c r="AA35" s="55">
        <f>ROUND(Llogaritje!Z35,2)</f>
        <v>110.16</v>
      </c>
    </row>
    <row r="36" spans="2:29" ht="15.75" thickBot="1" x14ac:dyDescent="0.3">
      <c r="B36" s="40">
        <v>30</v>
      </c>
      <c r="C36" s="55">
        <f>ROUND(Llogaritje!B36,2)</f>
        <v>132.25</v>
      </c>
      <c r="D36" s="55">
        <f>ROUND(Llogaritje!C36,2)</f>
        <v>130.4</v>
      </c>
      <c r="E36" s="55">
        <f>ROUND(Llogaritje!D36,2)</f>
        <v>123.58</v>
      </c>
      <c r="F36" s="55">
        <f>ROUND(Llogaritje!E36,2)</f>
        <v>0</v>
      </c>
      <c r="G36" s="55">
        <f>ROUND(Llogaritje!F36,2)</f>
        <v>122.65</v>
      </c>
      <c r="H36" s="55">
        <f>ROUND(Llogaritje!G36,2)</f>
        <v>123.1</v>
      </c>
      <c r="I36" s="55">
        <f>ROUND(Llogaritje!H36,2)</f>
        <v>161.16</v>
      </c>
      <c r="J36" s="55">
        <f>ROUND(Llogaritje!I36,2)</f>
        <v>177.45</v>
      </c>
      <c r="K36" s="55">
        <f>ROUND(Llogaritje!J36,2)</f>
        <v>205.51</v>
      </c>
      <c r="L36" s="55">
        <f>ROUND(Llogaritje!K36,2)</f>
        <v>182.63</v>
      </c>
      <c r="M36" s="55">
        <f>ROUND(Llogaritje!L36,2)</f>
        <v>131.30000000000001</v>
      </c>
      <c r="N36" s="55">
        <f>ROUND(Llogaritje!M36,2)</f>
        <v>121.31</v>
      </c>
      <c r="O36" s="55">
        <f>ROUND(Llogaritje!N36,2)</f>
        <v>115.88</v>
      </c>
      <c r="P36" s="55">
        <f>ROUND(Llogaritje!O36,2)</f>
        <v>108.96</v>
      </c>
      <c r="Q36" s="55">
        <f>ROUND(Llogaritje!P36,2)</f>
        <v>106.5</v>
      </c>
      <c r="R36" s="55">
        <f>ROUND(Llogaritje!Q36,2)</f>
        <v>113.02</v>
      </c>
      <c r="S36" s="55">
        <f>ROUND(Llogaritje!R36,2)</f>
        <v>141.34</v>
      </c>
      <c r="T36" s="55">
        <f>ROUND(Llogaritje!S36,2)</f>
        <v>213.74</v>
      </c>
      <c r="U36" s="55">
        <f>ROUND(Llogaritje!T36,2)</f>
        <v>175.74</v>
      </c>
      <c r="V36" s="55">
        <f>ROUND(Llogaritje!U36,2)</f>
        <v>318</v>
      </c>
      <c r="W36" s="55">
        <f>ROUND(Llogaritje!V36,2)</f>
        <v>348</v>
      </c>
      <c r="X36" s="55">
        <f>ROUND(Llogaritje!W36,2)</f>
        <v>157.66</v>
      </c>
      <c r="Y36" s="55">
        <f>ROUND(Llogaritje!X36,2)</f>
        <v>137.08000000000001</v>
      </c>
      <c r="Z36" s="55">
        <f>ROUND(Llogaritje!Y36,2)</f>
        <v>131.28</v>
      </c>
      <c r="AA36" s="55">
        <f>ROUND(Llogaritje!Z36,2)</f>
        <v>123.44</v>
      </c>
    </row>
    <row r="37" spans="2:29" ht="15.75" thickBot="1" x14ac:dyDescent="0.3">
      <c r="B37" s="42">
        <v>31</v>
      </c>
      <c r="C37" s="55">
        <f>ROUND(Llogaritje!B37,2)</f>
        <v>173.46</v>
      </c>
      <c r="D37" s="55">
        <f>ROUND(Llogaritje!C37,2)</f>
        <v>115.12</v>
      </c>
      <c r="E37" s="55">
        <f>ROUND(Llogaritje!D37,2)</f>
        <v>134.30000000000001</v>
      </c>
      <c r="F37" s="55">
        <f>ROUND(Llogaritje!E37,2)</f>
        <v>0</v>
      </c>
      <c r="G37" s="55">
        <f>ROUND(Llogaritje!F37,2)</f>
        <v>131.31</v>
      </c>
      <c r="H37" s="55">
        <f>ROUND(Llogaritje!G37,2)</f>
        <v>156.65</v>
      </c>
      <c r="I37" s="55">
        <f>ROUND(Llogaritje!H37,2)</f>
        <v>185.24</v>
      </c>
      <c r="J37" s="55">
        <f>ROUND(Llogaritje!I37,2)</f>
        <v>237.89</v>
      </c>
      <c r="K37" s="55">
        <f>ROUND(Llogaritje!J37,2)</f>
        <v>265.44</v>
      </c>
      <c r="L37" s="55">
        <f>ROUND(Llogaritje!K37,2)</f>
        <v>284.08999999999997</v>
      </c>
      <c r="M37" s="55">
        <f>ROUND(Llogaritje!L37,2)</f>
        <v>228.15</v>
      </c>
      <c r="N37" s="55">
        <f>ROUND(Llogaritje!M37,2)</f>
        <v>214.16</v>
      </c>
      <c r="O37" s="55">
        <f>ROUND(Llogaritje!N37,2)</f>
        <v>210.44</v>
      </c>
      <c r="P37" s="55">
        <f>ROUND(Llogaritje!O37,2)</f>
        <v>199.25</v>
      </c>
      <c r="Q37" s="55">
        <f>ROUND(Llogaritje!P37,2)</f>
        <v>193.22</v>
      </c>
      <c r="R37" s="55">
        <f>ROUND(Llogaritje!Q37,2)</f>
        <v>216.42</v>
      </c>
      <c r="S37" s="55">
        <f>ROUND(Llogaritje!R37,2)</f>
        <v>269.43</v>
      </c>
      <c r="T37" s="55">
        <f>ROUND(Llogaritje!S37,2)</f>
        <v>293.27</v>
      </c>
      <c r="U37" s="55">
        <f>ROUND(Llogaritje!T37,2)</f>
        <v>240.88</v>
      </c>
      <c r="V37" s="55">
        <f>ROUND(Llogaritje!U37,2)</f>
        <v>316.8</v>
      </c>
      <c r="W37" s="55">
        <f>ROUND(Llogaritje!V37,2)</f>
        <v>313.2</v>
      </c>
      <c r="X37" s="55">
        <f>ROUND(Llogaritje!W37,2)</f>
        <v>211.01</v>
      </c>
      <c r="Y37" s="55">
        <f>ROUND(Llogaritje!X37,2)</f>
        <v>174.92</v>
      </c>
      <c r="Z37" s="55">
        <f>ROUND(Llogaritje!Y37,2)</f>
        <v>168.68</v>
      </c>
      <c r="AA37" s="55">
        <f>ROUND(Llogaritje!Z37,2)</f>
        <v>154.13999999999999</v>
      </c>
    </row>
    <row r="38" spans="2:29" x14ac:dyDescent="0.25">
      <c r="AC38" s="46"/>
    </row>
    <row r="39" spans="2:29" x14ac:dyDescent="0.25">
      <c r="AC39" s="46"/>
    </row>
    <row r="40" spans="2:29" x14ac:dyDescent="0.25">
      <c r="B40" s="4" t="s">
        <v>59</v>
      </c>
      <c r="C40" s="4"/>
      <c r="D40" s="4"/>
      <c r="AC40" s="46"/>
    </row>
    <row r="41" spans="2:29" ht="15.75" thickBot="1" x14ac:dyDescent="0.3"/>
    <row r="42" spans="2:29" ht="15.75" thickBot="1" x14ac:dyDescent="0.3">
      <c r="B42" s="3" t="s">
        <v>1</v>
      </c>
      <c r="C42" s="75">
        <v>1</v>
      </c>
      <c r="D42" s="75">
        <v>2</v>
      </c>
      <c r="E42" s="75">
        <v>3</v>
      </c>
      <c r="F42" s="148" t="s">
        <v>60</v>
      </c>
      <c r="G42" s="75">
        <v>4</v>
      </c>
      <c r="H42" s="75">
        <v>5</v>
      </c>
      <c r="I42" s="75">
        <v>6</v>
      </c>
      <c r="J42" s="75">
        <v>7</v>
      </c>
      <c r="K42" s="75">
        <v>8</v>
      </c>
      <c r="L42" s="75">
        <v>9</v>
      </c>
      <c r="M42" s="75">
        <v>10</v>
      </c>
      <c r="N42" s="75">
        <v>11</v>
      </c>
      <c r="O42" s="75">
        <v>12</v>
      </c>
      <c r="P42" s="75">
        <v>13</v>
      </c>
      <c r="Q42" s="75">
        <v>14</v>
      </c>
      <c r="R42" s="75">
        <v>15</v>
      </c>
      <c r="S42" s="75">
        <v>16</v>
      </c>
      <c r="T42" s="75">
        <v>17</v>
      </c>
      <c r="U42" s="75">
        <v>18</v>
      </c>
      <c r="V42" s="75">
        <v>19</v>
      </c>
      <c r="W42" s="75">
        <v>20</v>
      </c>
      <c r="X42" s="75">
        <v>21</v>
      </c>
      <c r="Y42" s="75">
        <v>22</v>
      </c>
      <c r="Z42" s="75">
        <v>23</v>
      </c>
      <c r="AA42" s="73">
        <v>24</v>
      </c>
    </row>
    <row r="43" spans="2:29" ht="15.75" thickBot="1" x14ac:dyDescent="0.3">
      <c r="B43" s="5" t="s">
        <v>2</v>
      </c>
      <c r="C43" s="76"/>
      <c r="D43" s="76"/>
      <c r="E43" s="76"/>
      <c r="F43" s="149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4"/>
    </row>
    <row r="44" spans="2:29" ht="15.75" thickBot="1" x14ac:dyDescent="0.3">
      <c r="B44" s="43">
        <v>1</v>
      </c>
      <c r="C44" s="55">
        <f>ROUND(Llogaritje!B43,2)</f>
        <v>0</v>
      </c>
      <c r="D44" s="55">
        <f>ROUND(Llogaritje!C43,2)</f>
        <v>0.53</v>
      </c>
      <c r="E44" s="55">
        <f>ROUND(Llogaritje!D43,2)</f>
        <v>0.49</v>
      </c>
      <c r="F44" s="55">
        <f>ROUND(Llogaritje!E43,2)</f>
        <v>0</v>
      </c>
      <c r="G44" s="55">
        <f>ROUND(Llogaritje!F43,2)</f>
        <v>0.48</v>
      </c>
      <c r="H44" s="55">
        <f>ROUND(Llogaritje!G43,2)</f>
        <v>0.5</v>
      </c>
      <c r="I44" s="55">
        <f>ROUND(Llogaritje!H43,2)</f>
        <v>0</v>
      </c>
      <c r="J44" s="55">
        <f>ROUND(Llogaritje!I43,2)</f>
        <v>0</v>
      </c>
      <c r="K44" s="55">
        <f>ROUND(Llogaritje!J43,2)</f>
        <v>0</v>
      </c>
      <c r="L44" s="55">
        <f>ROUND(Llogaritje!K43,2)</f>
        <v>0</v>
      </c>
      <c r="M44" s="55">
        <f>ROUND(Llogaritje!L43,2)</f>
        <v>5.05</v>
      </c>
      <c r="N44" s="55">
        <f>ROUND(Llogaritje!M43,2)</f>
        <v>39.33</v>
      </c>
      <c r="O44" s="55">
        <f>ROUND(Llogaritje!N43,2)</f>
        <v>1.96</v>
      </c>
      <c r="P44" s="55">
        <f>ROUND(Llogaritje!O43,2)</f>
        <v>0.2</v>
      </c>
      <c r="Q44" s="55">
        <f>ROUND(Llogaritje!P43,2)</f>
        <v>0.16</v>
      </c>
      <c r="R44" s="55">
        <f>ROUND(Llogaritje!Q43,2)</f>
        <v>0.18</v>
      </c>
      <c r="S44" s="55">
        <f>ROUND(Llogaritje!R43,2)</f>
        <v>5.0599999999999996</v>
      </c>
      <c r="T44" s="55">
        <f>ROUND(Llogaritje!S43,2)</f>
        <v>0.44</v>
      </c>
      <c r="U44" s="55">
        <f>ROUND(Llogaritje!T43,2)</f>
        <v>6.32</v>
      </c>
      <c r="V44" s="55">
        <f>ROUND(Llogaritje!U43,2)</f>
        <v>7.41</v>
      </c>
      <c r="W44" s="55">
        <f>ROUND(Llogaritje!V43,2)</f>
        <v>111.89</v>
      </c>
      <c r="X44" s="55">
        <f>ROUND(Llogaritje!W43,2)</f>
        <v>0.73</v>
      </c>
      <c r="Y44" s="55">
        <f>ROUND(Llogaritje!X43,2)</f>
        <v>0.61</v>
      </c>
      <c r="Z44" s="55">
        <f>ROUND(Llogaritje!Y43,2)</f>
        <v>0.56999999999999995</v>
      </c>
      <c r="AA44" s="55">
        <f>ROUND(Llogaritje!Z43,2)</f>
        <v>0.53</v>
      </c>
    </row>
    <row r="45" spans="2:29" ht="15.75" thickBot="1" x14ac:dyDescent="0.3">
      <c r="B45" s="44">
        <v>2</v>
      </c>
      <c r="C45" s="55">
        <f>ROUND(Llogaritje!B44,2)</f>
        <v>0</v>
      </c>
      <c r="D45" s="55">
        <f>ROUND(Llogaritje!C44,2)</f>
        <v>0</v>
      </c>
      <c r="E45" s="55">
        <f>ROUND(Llogaritje!D44,2)</f>
        <v>0</v>
      </c>
      <c r="F45" s="55">
        <f>ROUND(Llogaritje!E44,2)</f>
        <v>0</v>
      </c>
      <c r="G45" s="55">
        <f>ROUND(Llogaritje!F44,2)</f>
        <v>0</v>
      </c>
      <c r="H45" s="55">
        <f>ROUND(Llogaritje!G44,2)</f>
        <v>5.85</v>
      </c>
      <c r="I45" s="55">
        <f>ROUND(Llogaritje!H44,2)</f>
        <v>6.58</v>
      </c>
      <c r="J45" s="55">
        <f>ROUND(Llogaritje!I44,2)</f>
        <v>87.19</v>
      </c>
      <c r="K45" s="55">
        <f>ROUND(Llogaritje!J44,2)</f>
        <v>119.53</v>
      </c>
      <c r="L45" s="55">
        <f>ROUND(Llogaritje!K44,2)</f>
        <v>2.78</v>
      </c>
      <c r="M45" s="55">
        <f>ROUND(Llogaritje!L44,2)</f>
        <v>0.4</v>
      </c>
      <c r="N45" s="55">
        <f>ROUND(Llogaritje!M44,2)</f>
        <v>1.83</v>
      </c>
      <c r="O45" s="55">
        <f>ROUND(Llogaritje!N44,2)</f>
        <v>0.37</v>
      </c>
      <c r="P45" s="55">
        <f>ROUND(Llogaritje!O44,2)</f>
        <v>0.37</v>
      </c>
      <c r="Q45" s="55">
        <f>ROUND(Llogaritje!P44,2)</f>
        <v>0.36</v>
      </c>
      <c r="R45" s="55">
        <f>ROUND(Llogaritje!Q44,2)</f>
        <v>0.33</v>
      </c>
      <c r="S45" s="55">
        <f>ROUND(Llogaritje!R44,2)</f>
        <v>5.08</v>
      </c>
      <c r="T45" s="55">
        <f>ROUND(Llogaritje!S44,2)</f>
        <v>2.42</v>
      </c>
      <c r="U45" s="55">
        <f>ROUND(Llogaritje!T44,2)</f>
        <v>4.76</v>
      </c>
      <c r="V45" s="55">
        <f>ROUND(Llogaritje!U44,2)</f>
        <v>117.13</v>
      </c>
      <c r="W45" s="55">
        <f>ROUND(Llogaritje!V44,2)</f>
        <v>7.2</v>
      </c>
      <c r="X45" s="55">
        <f>ROUND(Llogaritje!W44,2)</f>
        <v>5.95</v>
      </c>
      <c r="Y45" s="55">
        <f>ROUND(Llogaritje!X44,2)</f>
        <v>90</v>
      </c>
      <c r="Z45" s="55">
        <f>ROUND(Llogaritje!Y44,2)</f>
        <v>4.72</v>
      </c>
      <c r="AA45" s="55">
        <f>ROUND(Llogaritje!Z44,2)</f>
        <v>7.46</v>
      </c>
    </row>
    <row r="46" spans="2:29" ht="15.75" thickBot="1" x14ac:dyDescent="0.3">
      <c r="B46" s="44">
        <v>3</v>
      </c>
      <c r="C46" s="55">
        <f>ROUND(Llogaritje!B45,2)</f>
        <v>5.93</v>
      </c>
      <c r="D46" s="55">
        <f>ROUND(Llogaritje!C45,2)</f>
        <v>5.79</v>
      </c>
      <c r="E46" s="55">
        <f>ROUND(Llogaritje!D45,2)</f>
        <v>5.79</v>
      </c>
      <c r="F46" s="55">
        <f>ROUND(Llogaritje!E45,2)</f>
        <v>0</v>
      </c>
      <c r="G46" s="55">
        <f>ROUND(Llogaritje!F45,2)</f>
        <v>5.71</v>
      </c>
      <c r="H46" s="55">
        <f>ROUND(Llogaritje!G45,2)</f>
        <v>59.15</v>
      </c>
      <c r="I46" s="55">
        <f>ROUND(Llogaritje!H45,2)</f>
        <v>66.790000000000006</v>
      </c>
      <c r="J46" s="55">
        <f>ROUND(Llogaritje!I45,2)</f>
        <v>33.04</v>
      </c>
      <c r="K46" s="55">
        <f>ROUND(Llogaritje!J45,2)</f>
        <v>99.73</v>
      </c>
      <c r="L46" s="55">
        <f>ROUND(Llogaritje!K45,2)</f>
        <v>79.48</v>
      </c>
      <c r="M46" s="55">
        <f>ROUND(Llogaritje!L45,2)</f>
        <v>6.31</v>
      </c>
      <c r="N46" s="55">
        <f>ROUND(Llogaritje!M45,2)</f>
        <v>64.510000000000005</v>
      </c>
      <c r="O46" s="55">
        <f>ROUND(Llogaritje!N45,2)</f>
        <v>3.95</v>
      </c>
      <c r="P46" s="55">
        <f>ROUND(Llogaritje!O45,2)</f>
        <v>4.01</v>
      </c>
      <c r="Q46" s="55">
        <f>ROUND(Llogaritje!P45,2)</f>
        <v>0.36</v>
      </c>
      <c r="R46" s="55">
        <f>ROUND(Llogaritje!Q45,2)</f>
        <v>2.56</v>
      </c>
      <c r="S46" s="55">
        <f>ROUND(Llogaritje!R45,2)</f>
        <v>53.55</v>
      </c>
      <c r="T46" s="55">
        <f>ROUND(Llogaritje!S45,2)</f>
        <v>3.75</v>
      </c>
      <c r="U46" s="55">
        <f>ROUND(Llogaritje!T45,2)</f>
        <v>88.17</v>
      </c>
      <c r="V46" s="55">
        <f>ROUND(Llogaritje!U45,2)</f>
        <v>122.09</v>
      </c>
      <c r="W46" s="55">
        <f>ROUND(Llogaritje!V45,2)</f>
        <v>156.38999999999999</v>
      </c>
      <c r="X46" s="55">
        <f>ROUND(Llogaritje!W45,2)</f>
        <v>107.67</v>
      </c>
      <c r="Y46" s="55">
        <f>ROUND(Llogaritje!X45,2)</f>
        <v>3.96</v>
      </c>
      <c r="Z46" s="55">
        <f>ROUND(Llogaritje!Y45,2)</f>
        <v>70.959999999999994</v>
      </c>
      <c r="AA46" s="55">
        <f>ROUND(Llogaritje!Z45,2)</f>
        <v>0.41</v>
      </c>
    </row>
    <row r="47" spans="2:29" ht="15.75" thickBot="1" x14ac:dyDescent="0.3">
      <c r="B47" s="44">
        <v>4</v>
      </c>
      <c r="C47" s="55">
        <f>ROUND(Llogaritje!B46,2)</f>
        <v>2.29</v>
      </c>
      <c r="D47" s="55">
        <f>ROUND(Llogaritje!C46,2)</f>
        <v>4.7</v>
      </c>
      <c r="E47" s="55">
        <f>ROUND(Llogaritje!D46,2)</f>
        <v>4.5599999999999996</v>
      </c>
      <c r="F47" s="55">
        <f>ROUND(Llogaritje!E46,2)</f>
        <v>0</v>
      </c>
      <c r="G47" s="55">
        <f>ROUND(Llogaritje!F46,2)</f>
        <v>2.13</v>
      </c>
      <c r="H47" s="55">
        <f>ROUND(Llogaritje!G46,2)</f>
        <v>2.91</v>
      </c>
      <c r="I47" s="55">
        <f>ROUND(Llogaritje!H46,2)</f>
        <v>5.05</v>
      </c>
      <c r="J47" s="55">
        <f>ROUND(Llogaritje!I46,2)</f>
        <v>5.04</v>
      </c>
      <c r="K47" s="55">
        <f>ROUND(Llogaritje!J46,2)</f>
        <v>93.17</v>
      </c>
      <c r="L47" s="55">
        <f>ROUND(Llogaritje!K46,2)</f>
        <v>80.989999999999995</v>
      </c>
      <c r="M47" s="55">
        <f>ROUND(Llogaritje!L46,2)</f>
        <v>4.46</v>
      </c>
      <c r="N47" s="55">
        <f>ROUND(Llogaritje!M46,2)</f>
        <v>67.2</v>
      </c>
      <c r="O47" s="55">
        <f>ROUND(Llogaritje!N46,2)</f>
        <v>67.2</v>
      </c>
      <c r="P47" s="55">
        <f>ROUND(Llogaritje!O46,2)</f>
        <v>2.35</v>
      </c>
      <c r="Q47" s="55">
        <f>ROUND(Llogaritje!P46,2)</f>
        <v>0.28000000000000003</v>
      </c>
      <c r="R47" s="55">
        <f>ROUND(Llogaritje!Q46,2)</f>
        <v>1.79</v>
      </c>
      <c r="S47" s="55">
        <f>ROUND(Llogaritje!R46,2)</f>
        <v>42.13</v>
      </c>
      <c r="T47" s="55">
        <f>ROUND(Llogaritje!S46,2)</f>
        <v>60</v>
      </c>
      <c r="U47" s="55">
        <f>ROUND(Llogaritje!T46,2)</f>
        <v>5.52</v>
      </c>
      <c r="V47" s="55">
        <f>ROUND(Llogaritje!U46,2)</f>
        <v>125.74</v>
      </c>
      <c r="W47" s="55">
        <f>ROUND(Llogaritje!V46,2)</f>
        <v>127.01</v>
      </c>
      <c r="X47" s="55">
        <f>ROUND(Llogaritje!W46,2)</f>
        <v>0.61</v>
      </c>
      <c r="Y47" s="55">
        <f>ROUND(Llogaritje!X46,2)</f>
        <v>57.37</v>
      </c>
      <c r="Z47" s="55">
        <f>ROUND(Llogaritje!Y46,2)</f>
        <v>53.06</v>
      </c>
      <c r="AA47" s="55">
        <f>ROUND(Llogaritje!Z46,2)</f>
        <v>49.67</v>
      </c>
    </row>
    <row r="48" spans="2:29" ht="15.75" thickBot="1" x14ac:dyDescent="0.3">
      <c r="B48" s="44">
        <v>5</v>
      </c>
      <c r="C48" s="55">
        <f>ROUND(Llogaritje!B47,2)</f>
        <v>18.75</v>
      </c>
      <c r="D48" s="55">
        <f>ROUND(Llogaritje!C47,2)</f>
        <v>46.21</v>
      </c>
      <c r="E48" s="55">
        <f>ROUND(Llogaritje!D47,2)</f>
        <v>3.28</v>
      </c>
      <c r="F48" s="55">
        <f>ROUND(Llogaritje!E47,2)</f>
        <v>0</v>
      </c>
      <c r="G48" s="55">
        <f>ROUND(Llogaritje!F47,2)</f>
        <v>42.62</v>
      </c>
      <c r="H48" s="55">
        <f>ROUND(Llogaritje!G47,2)</f>
        <v>3.48</v>
      </c>
      <c r="I48" s="55">
        <f>ROUND(Llogaritje!H47,2)</f>
        <v>0.42</v>
      </c>
      <c r="J48" s="55">
        <f>ROUND(Llogaritje!I47,2)</f>
        <v>27.29</v>
      </c>
      <c r="K48" s="55">
        <f>ROUND(Llogaritje!J47,2)</f>
        <v>93.94</v>
      </c>
      <c r="L48" s="55">
        <f>ROUND(Llogaritje!K47,2)</f>
        <v>3.08</v>
      </c>
      <c r="M48" s="55">
        <f>ROUND(Llogaritje!L47,2)</f>
        <v>6.45</v>
      </c>
      <c r="N48" s="55">
        <f>ROUND(Llogaritje!M47,2)</f>
        <v>48.38</v>
      </c>
      <c r="O48" s="55">
        <f>ROUND(Llogaritje!N47,2)</f>
        <v>2.36</v>
      </c>
      <c r="P48" s="55">
        <f>ROUND(Llogaritje!O47,2)</f>
        <v>3</v>
      </c>
      <c r="Q48" s="55">
        <f>ROUND(Llogaritje!P47,2)</f>
        <v>37.880000000000003</v>
      </c>
      <c r="R48" s="55">
        <f>ROUND(Llogaritje!Q47,2)</f>
        <v>39.979999999999997</v>
      </c>
      <c r="S48" s="55">
        <f>ROUND(Llogaritje!R47,2)</f>
        <v>44.88</v>
      </c>
      <c r="T48" s="55">
        <f>ROUND(Llogaritje!S47,2)</f>
        <v>74.739999999999995</v>
      </c>
      <c r="U48" s="55">
        <f>ROUND(Llogaritje!T47,2)</f>
        <v>84.84</v>
      </c>
      <c r="V48" s="55">
        <f>ROUND(Llogaritje!U47,2)</f>
        <v>108.75</v>
      </c>
      <c r="W48" s="55">
        <f>ROUND(Llogaritje!V47,2)</f>
        <v>114.21</v>
      </c>
      <c r="X48" s="55">
        <f>ROUND(Llogaritje!W47,2)</f>
        <v>0.74</v>
      </c>
      <c r="Y48" s="55">
        <f>ROUND(Llogaritje!X47,2)</f>
        <v>3.78</v>
      </c>
      <c r="Z48" s="55">
        <f>ROUND(Llogaritje!Y47,2)</f>
        <v>6.85</v>
      </c>
      <c r="AA48" s="55">
        <f>ROUND(Llogaritje!Z47,2)</f>
        <v>6.03</v>
      </c>
    </row>
    <row r="49" spans="2:27" ht="15.75" thickBot="1" x14ac:dyDescent="0.3">
      <c r="B49" s="44">
        <v>6</v>
      </c>
      <c r="C49" s="55">
        <f>ROUND(Llogaritje!B48,2)</f>
        <v>4.16</v>
      </c>
      <c r="D49" s="55">
        <f>ROUND(Llogaritje!C48,2)</f>
        <v>0.41</v>
      </c>
      <c r="E49" s="55">
        <f>ROUND(Llogaritje!D48,2)</f>
        <v>3.9</v>
      </c>
      <c r="F49" s="55">
        <f>ROUND(Llogaritje!E48,2)</f>
        <v>0</v>
      </c>
      <c r="G49" s="55">
        <f>ROUND(Llogaritje!F48,2)</f>
        <v>0.38</v>
      </c>
      <c r="H49" s="55">
        <f>ROUND(Llogaritje!G48,2)</f>
        <v>0.37</v>
      </c>
      <c r="I49" s="55">
        <f>ROUND(Llogaritje!H48,2)</f>
        <v>0.39</v>
      </c>
      <c r="J49" s="55">
        <f>ROUND(Llogaritje!I48,2)</f>
        <v>3.44</v>
      </c>
      <c r="K49" s="55">
        <f>ROUND(Llogaritje!J48,2)</f>
        <v>103.25</v>
      </c>
      <c r="L49" s="55">
        <f>ROUND(Llogaritje!K48,2)</f>
        <v>79.180000000000007</v>
      </c>
      <c r="M49" s="55">
        <f>ROUND(Llogaritje!L48,2)</f>
        <v>4.07</v>
      </c>
      <c r="N49" s="55">
        <f>ROUND(Llogaritje!M48,2)</f>
        <v>51.66</v>
      </c>
      <c r="O49" s="55">
        <f>ROUND(Llogaritje!N48,2)</f>
        <v>46.13</v>
      </c>
      <c r="P49" s="55">
        <f>ROUND(Llogaritje!O48,2)</f>
        <v>0.32</v>
      </c>
      <c r="Q49" s="55">
        <f>ROUND(Llogaritje!P48,2)</f>
        <v>0.3</v>
      </c>
      <c r="R49" s="55">
        <f>ROUND(Llogaritje!Q48,2)</f>
        <v>0.32</v>
      </c>
      <c r="S49" s="55">
        <f>ROUND(Llogaritje!R48,2)</f>
        <v>0.4</v>
      </c>
      <c r="T49" s="55">
        <f>ROUND(Llogaritje!S48,2)</f>
        <v>0.56999999999999995</v>
      </c>
      <c r="U49" s="55">
        <f>ROUND(Llogaritje!T48,2)</f>
        <v>1.02</v>
      </c>
      <c r="V49" s="55">
        <f>ROUND(Llogaritje!U48,2)</f>
        <v>3.31</v>
      </c>
      <c r="W49" s="55">
        <f>ROUND(Llogaritje!V48,2)</f>
        <v>3.68</v>
      </c>
      <c r="X49" s="55">
        <f>ROUND(Llogaritje!W48,2)</f>
        <v>0.59</v>
      </c>
      <c r="Y49" s="55">
        <f>ROUND(Llogaritje!X48,2)</f>
        <v>0.51</v>
      </c>
      <c r="Z49" s="55">
        <f>ROUND(Llogaritje!Y48,2)</f>
        <v>0.46</v>
      </c>
      <c r="AA49" s="55">
        <f>ROUND(Llogaritje!Z48,2)</f>
        <v>3.19</v>
      </c>
    </row>
    <row r="50" spans="2:27" ht="15.75" thickBot="1" x14ac:dyDescent="0.3">
      <c r="B50" s="44">
        <v>7</v>
      </c>
      <c r="C50" s="55">
        <f>ROUND(Llogaritje!B49,2)</f>
        <v>49.46</v>
      </c>
      <c r="D50" s="55">
        <f>ROUND(Llogaritje!C49,2)</f>
        <v>4.6399999999999997</v>
      </c>
      <c r="E50" s="55">
        <f>ROUND(Llogaritje!D49,2)</f>
        <v>0.44</v>
      </c>
      <c r="F50" s="55">
        <f>ROUND(Llogaritje!E49,2)</f>
        <v>0</v>
      </c>
      <c r="G50" s="55">
        <f>ROUND(Llogaritje!F49,2)</f>
        <v>14.78</v>
      </c>
      <c r="H50" s="55">
        <f>ROUND(Llogaritje!G49,2)</f>
        <v>4.58</v>
      </c>
      <c r="I50" s="55">
        <f>ROUND(Llogaritje!H49,2)</f>
        <v>4.79</v>
      </c>
      <c r="J50" s="55">
        <f>ROUND(Llogaritje!I49,2)</f>
        <v>30.97</v>
      </c>
      <c r="K50" s="55">
        <f>ROUND(Llogaritje!J49,2)</f>
        <v>5.66</v>
      </c>
      <c r="L50" s="55">
        <f>ROUND(Llogaritje!K49,2)</f>
        <v>45.58</v>
      </c>
      <c r="M50" s="55">
        <f>ROUND(Llogaritje!L49,2)</f>
        <v>34.96</v>
      </c>
      <c r="N50" s="55">
        <f>ROUND(Llogaritje!M49,2)</f>
        <v>32.979999999999997</v>
      </c>
      <c r="O50" s="55">
        <f>ROUND(Llogaritje!N49,2)</f>
        <v>1.26</v>
      </c>
      <c r="P50" s="55">
        <f>ROUND(Llogaritje!O49,2)</f>
        <v>0.41</v>
      </c>
      <c r="Q50" s="55">
        <f>ROUND(Llogaritje!P49,2)</f>
        <v>0.17</v>
      </c>
      <c r="R50" s="55">
        <f>ROUND(Llogaritje!Q49,2)</f>
        <v>0.17</v>
      </c>
      <c r="S50" s="55">
        <f>ROUND(Llogaritje!R49,2)</f>
        <v>0.22</v>
      </c>
      <c r="T50" s="55">
        <f>ROUND(Llogaritje!S49,2)</f>
        <v>3.79</v>
      </c>
      <c r="U50" s="55">
        <f>ROUND(Llogaritje!T49,2)</f>
        <v>5.46</v>
      </c>
      <c r="V50" s="55">
        <f>ROUND(Llogaritje!U49,2)</f>
        <v>120.26</v>
      </c>
      <c r="W50" s="55">
        <f>ROUND(Llogaritje!V49,2)</f>
        <v>5.6</v>
      </c>
      <c r="X50" s="55">
        <f>ROUND(Llogaritje!W49,2)</f>
        <v>4.68</v>
      </c>
      <c r="Y50" s="55">
        <f>ROUND(Llogaritje!X49,2)</f>
        <v>3.47</v>
      </c>
      <c r="Z50" s="55">
        <f>ROUND(Llogaritje!Y49,2)</f>
        <v>0.55000000000000004</v>
      </c>
      <c r="AA50" s="55">
        <f>ROUND(Llogaritje!Z49,2)</f>
        <v>0.44</v>
      </c>
    </row>
    <row r="51" spans="2:27" ht="15.75" thickBot="1" x14ac:dyDescent="0.3">
      <c r="B51" s="44">
        <v>8</v>
      </c>
      <c r="C51" s="55">
        <f>ROUND(Llogaritje!B50,2)</f>
        <v>6.39</v>
      </c>
      <c r="D51" s="55">
        <f>ROUND(Llogaritje!C50,2)</f>
        <v>0.49</v>
      </c>
      <c r="E51" s="55">
        <f>ROUND(Llogaritje!D50,2)</f>
        <v>4.8899999999999997</v>
      </c>
      <c r="F51" s="55">
        <f>ROUND(Llogaritje!E50,2)</f>
        <v>0</v>
      </c>
      <c r="G51" s="55">
        <f>ROUND(Llogaritje!F50,2)</f>
        <v>4.2</v>
      </c>
      <c r="H51" s="55">
        <f>ROUND(Llogaritje!G50,2)</f>
        <v>3.75</v>
      </c>
      <c r="I51" s="55">
        <f>ROUND(Llogaritje!H50,2)</f>
        <v>0.37</v>
      </c>
      <c r="J51" s="55">
        <f>ROUND(Llogaritje!I50,2)</f>
        <v>0.64</v>
      </c>
      <c r="K51" s="55">
        <f>ROUND(Llogaritje!J50,2)</f>
        <v>0.62</v>
      </c>
      <c r="L51" s="55">
        <f>ROUND(Llogaritje!K50,2)</f>
        <v>0.54</v>
      </c>
      <c r="M51" s="55">
        <f>ROUND(Llogaritje!L50,2)</f>
        <v>0.39</v>
      </c>
      <c r="N51" s="55">
        <f>ROUND(Llogaritje!M50,2)</f>
        <v>0.32</v>
      </c>
      <c r="O51" s="55">
        <f>ROUND(Llogaritje!N50,2)</f>
        <v>0.2</v>
      </c>
      <c r="P51" s="55">
        <f>ROUND(Llogaritje!O50,2)</f>
        <v>0.19</v>
      </c>
      <c r="Q51" s="55">
        <f>ROUND(Llogaritje!P50,2)</f>
        <v>0.19</v>
      </c>
      <c r="R51" s="55">
        <f>ROUND(Llogaritje!Q50,2)</f>
        <v>0.2</v>
      </c>
      <c r="S51" s="55">
        <f>ROUND(Llogaritje!R50,2)</f>
        <v>0.51</v>
      </c>
      <c r="T51" s="55">
        <f>ROUND(Llogaritje!S50,2)</f>
        <v>43.47</v>
      </c>
      <c r="U51" s="55">
        <f>ROUND(Llogaritje!T50,2)</f>
        <v>0.88</v>
      </c>
      <c r="V51" s="55">
        <f>ROUND(Llogaritje!U50,2)</f>
        <v>4.5999999999999996</v>
      </c>
      <c r="W51" s="55">
        <f>ROUND(Llogaritje!V50,2)</f>
        <v>0.94</v>
      </c>
      <c r="X51" s="55">
        <f>ROUND(Llogaritje!W50,2)</f>
        <v>0.87</v>
      </c>
      <c r="Y51" s="55">
        <f>ROUND(Llogaritje!X50,2)</f>
        <v>0.73</v>
      </c>
      <c r="Z51" s="55">
        <f>ROUND(Llogaritje!Y50,2)</f>
        <v>0.66</v>
      </c>
      <c r="AA51" s="55">
        <f>ROUND(Llogaritje!Z50,2)</f>
        <v>0.59</v>
      </c>
    </row>
    <row r="52" spans="2:27" ht="15.75" thickBot="1" x14ac:dyDescent="0.3">
      <c r="B52" s="44">
        <v>9</v>
      </c>
      <c r="C52" s="55">
        <f>ROUND(Llogaritje!B51,2)</f>
        <v>68.459999999999994</v>
      </c>
      <c r="D52" s="55">
        <f>ROUND(Llogaritje!C51,2)</f>
        <v>4.22</v>
      </c>
      <c r="E52" s="55">
        <f>ROUND(Llogaritje!D51,2)</f>
        <v>64.14</v>
      </c>
      <c r="F52" s="55">
        <f>ROUND(Llogaritje!E51,2)</f>
        <v>0</v>
      </c>
      <c r="G52" s="55">
        <f>ROUND(Llogaritje!F51,2)</f>
        <v>4.9400000000000004</v>
      </c>
      <c r="H52" s="55">
        <f>ROUND(Llogaritje!G51,2)</f>
        <v>61.97</v>
      </c>
      <c r="I52" s="55">
        <f>ROUND(Llogaritje!H51,2)</f>
        <v>69.900000000000006</v>
      </c>
      <c r="J52" s="55">
        <f>ROUND(Llogaritje!I51,2)</f>
        <v>87.93</v>
      </c>
      <c r="K52" s="55">
        <f>ROUND(Llogaritje!J51,2)</f>
        <v>105.07</v>
      </c>
      <c r="L52" s="55">
        <f>ROUND(Llogaritje!K51,2)</f>
        <v>107.94</v>
      </c>
      <c r="M52" s="55">
        <f>ROUND(Llogaritje!L51,2)</f>
        <v>8.5500000000000007</v>
      </c>
      <c r="N52" s="55">
        <f>ROUND(Llogaritje!M51,2)</f>
        <v>73.510000000000005</v>
      </c>
      <c r="O52" s="55">
        <f>ROUND(Llogaritje!N51,2)</f>
        <v>4.3099999999999996</v>
      </c>
      <c r="P52" s="55">
        <f>ROUND(Llogaritje!O51,2)</f>
        <v>4.07</v>
      </c>
      <c r="Q52" s="55">
        <f>ROUND(Llogaritje!P51,2)</f>
        <v>3.98</v>
      </c>
      <c r="R52" s="55">
        <f>ROUND(Llogaritje!Q51,2)</f>
        <v>3.98</v>
      </c>
      <c r="S52" s="55">
        <f>ROUND(Llogaritje!R51,2)</f>
        <v>60.34</v>
      </c>
      <c r="T52" s="55">
        <f>ROUND(Llogaritje!S51,2)</f>
        <v>3.41</v>
      </c>
      <c r="U52" s="55">
        <f>ROUND(Llogaritje!T51,2)</f>
        <v>0.54</v>
      </c>
      <c r="V52" s="55">
        <f>ROUND(Llogaritje!U51,2)</f>
        <v>132</v>
      </c>
      <c r="W52" s="55">
        <f>ROUND(Llogaritje!V51,2)</f>
        <v>9.64</v>
      </c>
      <c r="X52" s="55">
        <f>ROUND(Llogaritje!W51,2)</f>
        <v>9.43</v>
      </c>
      <c r="Y52" s="55">
        <f>ROUND(Llogaritje!X51,2)</f>
        <v>0.52</v>
      </c>
      <c r="Z52" s="55">
        <f>ROUND(Llogaritje!Y51,2)</f>
        <v>80</v>
      </c>
      <c r="AA52" s="55">
        <f>ROUND(Llogaritje!Z51,2)</f>
        <v>0.35</v>
      </c>
    </row>
    <row r="53" spans="2:27" ht="15.75" thickBot="1" x14ac:dyDescent="0.3">
      <c r="B53" s="44">
        <v>10</v>
      </c>
      <c r="C53" s="55">
        <f>ROUND(Llogaritje!B52,2)</f>
        <v>0.4</v>
      </c>
      <c r="D53" s="55">
        <f>ROUND(Llogaritje!C52,2)</f>
        <v>3.91</v>
      </c>
      <c r="E53" s="55">
        <f>ROUND(Llogaritje!D52,2)</f>
        <v>3.89</v>
      </c>
      <c r="F53" s="55">
        <f>ROUND(Llogaritje!E52,2)</f>
        <v>0</v>
      </c>
      <c r="G53" s="55">
        <f>ROUND(Llogaritje!F52,2)</f>
        <v>3.92</v>
      </c>
      <c r="H53" s="55">
        <f>ROUND(Llogaritje!G52,2)</f>
        <v>3.99</v>
      </c>
      <c r="I53" s="55">
        <f>ROUND(Llogaritje!H52,2)</f>
        <v>5.27</v>
      </c>
      <c r="J53" s="55">
        <f>ROUND(Llogaritje!I52,2)</f>
        <v>5.17</v>
      </c>
      <c r="K53" s="55">
        <f>ROUND(Llogaritje!J52,2)</f>
        <v>5.17</v>
      </c>
      <c r="L53" s="55">
        <f>ROUND(Llogaritje!K52,2)</f>
        <v>5.4</v>
      </c>
      <c r="M53" s="55">
        <f>ROUND(Llogaritje!L52,2)</f>
        <v>9.77</v>
      </c>
      <c r="N53" s="55">
        <f>ROUND(Llogaritje!M52,2)</f>
        <v>80.989999999999995</v>
      </c>
      <c r="O53" s="55">
        <f>ROUND(Llogaritje!N52,2)</f>
        <v>3.75</v>
      </c>
      <c r="P53" s="55">
        <f>ROUND(Llogaritje!O52,2)</f>
        <v>0.31</v>
      </c>
      <c r="Q53" s="55">
        <f>ROUND(Llogaritje!P52,2)</f>
        <v>3.01</v>
      </c>
      <c r="R53" s="55">
        <f>ROUND(Llogaritje!Q52,2)</f>
        <v>3.05</v>
      </c>
      <c r="S53" s="55">
        <f>ROUND(Llogaritje!R52,2)</f>
        <v>68.25</v>
      </c>
      <c r="T53" s="55">
        <f>ROUND(Llogaritje!S52,2)</f>
        <v>91.07</v>
      </c>
      <c r="U53" s="55">
        <f>ROUND(Llogaritje!T52,2)</f>
        <v>0.57999999999999996</v>
      </c>
      <c r="V53" s="55">
        <f>ROUND(Llogaritje!U52,2)</f>
        <v>134.19999999999999</v>
      </c>
      <c r="W53" s="55">
        <f>ROUND(Llogaritje!V52,2)</f>
        <v>5.08</v>
      </c>
      <c r="X53" s="55">
        <f>ROUND(Llogaritje!W52,2)</f>
        <v>6.8</v>
      </c>
      <c r="Y53" s="55">
        <f>ROUND(Llogaritje!X52,2)</f>
        <v>95.28</v>
      </c>
      <c r="Z53" s="55">
        <f>ROUND(Llogaritje!Y52,2)</f>
        <v>89.01</v>
      </c>
      <c r="AA53" s="55">
        <f>ROUND(Llogaritje!Z52,2)</f>
        <v>7.23</v>
      </c>
    </row>
    <row r="54" spans="2:27" ht="15.75" thickBot="1" x14ac:dyDescent="0.3">
      <c r="B54" s="44">
        <v>11</v>
      </c>
      <c r="C54" s="55">
        <f>ROUND(Llogaritje!B53,2)</f>
        <v>3.65</v>
      </c>
      <c r="D54" s="55">
        <f>ROUND(Llogaritje!C53,2)</f>
        <v>3.5</v>
      </c>
      <c r="E54" s="55">
        <f>ROUND(Llogaritje!D53,2)</f>
        <v>60.05</v>
      </c>
      <c r="F54" s="55">
        <f>ROUND(Llogaritje!E53,2)</f>
        <v>0</v>
      </c>
      <c r="G54" s="55">
        <f>ROUND(Llogaritje!F53,2)</f>
        <v>52.39</v>
      </c>
      <c r="H54" s="55">
        <f>ROUND(Llogaritje!G53,2)</f>
        <v>4.13</v>
      </c>
      <c r="I54" s="55">
        <f>ROUND(Llogaritje!H53,2)</f>
        <v>68.010000000000005</v>
      </c>
      <c r="J54" s="55">
        <f>ROUND(Llogaritje!I53,2)</f>
        <v>95.68</v>
      </c>
      <c r="K54" s="55">
        <f>ROUND(Llogaritje!J53,2)</f>
        <v>126.14</v>
      </c>
      <c r="L54" s="55">
        <f>ROUND(Llogaritje!K53,2)</f>
        <v>132.30000000000001</v>
      </c>
      <c r="M54" s="55">
        <f>ROUND(Llogaritje!L53,2)</f>
        <v>70.14</v>
      </c>
      <c r="N54" s="55">
        <f>ROUND(Llogaritje!M53,2)</f>
        <v>72.94</v>
      </c>
      <c r="O54" s="55">
        <f>ROUND(Llogaritje!N53,2)</f>
        <v>3.17</v>
      </c>
      <c r="P54" s="55">
        <f>ROUND(Llogaritje!O53,2)</f>
        <v>3.35</v>
      </c>
      <c r="Q54" s="55">
        <f>ROUND(Llogaritje!P53,2)</f>
        <v>2.78</v>
      </c>
      <c r="R54" s="55">
        <f>ROUND(Llogaritje!Q53,2)</f>
        <v>2.6</v>
      </c>
      <c r="S54" s="55">
        <f>ROUND(Llogaritje!R53,2)</f>
        <v>59.64</v>
      </c>
      <c r="T54" s="55">
        <f>ROUND(Llogaritje!S53,2)</f>
        <v>103.71</v>
      </c>
      <c r="U54" s="55">
        <f>ROUND(Llogaritje!T53,2)</f>
        <v>119.14</v>
      </c>
      <c r="V54" s="55">
        <f>ROUND(Llogaritje!U53,2)</f>
        <v>160.58000000000001</v>
      </c>
      <c r="W54" s="55">
        <f>ROUND(Llogaritje!V53,2)</f>
        <v>9.26</v>
      </c>
      <c r="X54" s="55">
        <f>ROUND(Llogaritje!W53,2)</f>
        <v>11.5</v>
      </c>
      <c r="Y54" s="55">
        <f>ROUND(Llogaritje!X53,2)</f>
        <v>9.74</v>
      </c>
      <c r="Z54" s="55">
        <f>ROUND(Llogaritje!Y53,2)</f>
        <v>85.37</v>
      </c>
      <c r="AA54" s="55">
        <f>ROUND(Llogaritje!Z53,2)</f>
        <v>6.65</v>
      </c>
    </row>
    <row r="55" spans="2:27" ht="15.75" thickBot="1" x14ac:dyDescent="0.3">
      <c r="B55" s="44">
        <v>12</v>
      </c>
      <c r="C55" s="55">
        <f>ROUND(Llogaritje!B54,2)</f>
        <v>0</v>
      </c>
      <c r="D55" s="55">
        <f>ROUND(Llogaritje!C54,2)</f>
        <v>0</v>
      </c>
      <c r="E55" s="55">
        <f>ROUND(Llogaritje!D54,2)</f>
        <v>0</v>
      </c>
      <c r="F55" s="55">
        <f>ROUND(Llogaritje!E54,2)</f>
        <v>0</v>
      </c>
      <c r="G55" s="55">
        <f>ROUND(Llogaritje!F54,2)</f>
        <v>0</v>
      </c>
      <c r="H55" s="55">
        <f>ROUND(Llogaritje!G54,2)</f>
        <v>0</v>
      </c>
      <c r="I55" s="55">
        <f>ROUND(Llogaritje!H54,2)</f>
        <v>0</v>
      </c>
      <c r="J55" s="55">
        <f>ROUND(Llogaritje!I54,2)</f>
        <v>0</v>
      </c>
      <c r="K55" s="55">
        <f>ROUND(Llogaritje!J54,2)</f>
        <v>64.23</v>
      </c>
      <c r="L55" s="55">
        <f>ROUND(Llogaritje!K54,2)</f>
        <v>134.38</v>
      </c>
      <c r="M55" s="55">
        <f>ROUND(Llogaritje!L54,2)</f>
        <v>9.66</v>
      </c>
      <c r="N55" s="55">
        <f>ROUND(Llogaritje!M54,2)</f>
        <v>79.17</v>
      </c>
      <c r="O55" s="55">
        <f>ROUND(Llogaritje!N54,2)</f>
        <v>3.95</v>
      </c>
      <c r="P55" s="55">
        <f>ROUND(Llogaritje!O54,2)</f>
        <v>3.37</v>
      </c>
      <c r="Q55" s="55">
        <f>ROUND(Llogaritje!P54,2)</f>
        <v>3.51</v>
      </c>
      <c r="R55" s="55">
        <f>ROUND(Llogaritje!Q54,2)</f>
        <v>3.41</v>
      </c>
      <c r="S55" s="55">
        <f>ROUND(Llogaritje!R54,2)</f>
        <v>4.2699999999999996</v>
      </c>
      <c r="T55" s="55">
        <f>ROUND(Llogaritje!S54,2)</f>
        <v>4.8</v>
      </c>
      <c r="U55" s="55">
        <f>ROUND(Llogaritje!T54,2)</f>
        <v>125.95</v>
      </c>
      <c r="V55" s="55">
        <f>ROUND(Llogaritje!U54,2)</f>
        <v>160.62</v>
      </c>
      <c r="W55" s="55">
        <f>ROUND(Llogaritje!V54,2)</f>
        <v>9.23</v>
      </c>
      <c r="X55" s="55">
        <f>ROUND(Llogaritje!W54,2)</f>
        <v>7.03</v>
      </c>
      <c r="Y55" s="55">
        <f>ROUND(Llogaritje!X54,2)</f>
        <v>5.5</v>
      </c>
      <c r="Z55" s="55">
        <f>ROUND(Llogaritje!Y54,2)</f>
        <v>93.1</v>
      </c>
      <c r="AA55" s="55">
        <f>ROUND(Llogaritje!Z54,2)</f>
        <v>72.099999999999994</v>
      </c>
    </row>
    <row r="56" spans="2:27" ht="15.75" thickBot="1" x14ac:dyDescent="0.3">
      <c r="B56" s="44">
        <v>13</v>
      </c>
      <c r="C56" s="55">
        <f>ROUND(Llogaritje!B55,2)</f>
        <v>56.35</v>
      </c>
      <c r="D56" s="55">
        <f>ROUND(Llogaritje!C55,2)</f>
        <v>56.44</v>
      </c>
      <c r="E56" s="55">
        <f>ROUND(Llogaritje!D55,2)</f>
        <v>55.73</v>
      </c>
      <c r="F56" s="55">
        <f>ROUND(Llogaritje!E55,2)</f>
        <v>0</v>
      </c>
      <c r="G56" s="55">
        <f>ROUND(Llogaritje!F55,2)</f>
        <v>52.84</v>
      </c>
      <c r="H56" s="55">
        <f>ROUND(Llogaritje!G55,2)</f>
        <v>3.16</v>
      </c>
      <c r="I56" s="55">
        <f>ROUND(Llogaritje!H55,2)</f>
        <v>3.45</v>
      </c>
      <c r="J56" s="55">
        <f>ROUND(Llogaritje!I55,2)</f>
        <v>92.19</v>
      </c>
      <c r="K56" s="55">
        <f>ROUND(Llogaritje!J55,2)</f>
        <v>105.14</v>
      </c>
      <c r="L56" s="55">
        <f>ROUND(Llogaritje!K55,2)</f>
        <v>111.74</v>
      </c>
      <c r="M56" s="55">
        <f>ROUND(Llogaritje!L55,2)</f>
        <v>84.98</v>
      </c>
      <c r="N56" s="55">
        <f>ROUND(Llogaritje!M55,2)</f>
        <v>65.099999999999994</v>
      </c>
      <c r="O56" s="55">
        <f>ROUND(Llogaritje!N55,2)</f>
        <v>61.18</v>
      </c>
      <c r="P56" s="55">
        <f>ROUND(Llogaritje!O55,2)</f>
        <v>53.27</v>
      </c>
      <c r="Q56" s="55">
        <f>ROUND(Llogaritje!P55,2)</f>
        <v>50.75</v>
      </c>
      <c r="R56" s="55">
        <f>ROUND(Llogaritje!Q55,2)</f>
        <v>2.76</v>
      </c>
      <c r="S56" s="55">
        <f>ROUND(Llogaritje!R55,2)</f>
        <v>60.2</v>
      </c>
      <c r="T56" s="55">
        <f>ROUND(Llogaritje!S55,2)</f>
        <v>75.13</v>
      </c>
      <c r="U56" s="55">
        <f>ROUND(Llogaritje!T55,2)</f>
        <v>125.37</v>
      </c>
      <c r="V56" s="55">
        <f>ROUND(Llogaritje!U55,2)</f>
        <v>140.07</v>
      </c>
      <c r="W56" s="55">
        <f>ROUND(Llogaritje!V55,2)</f>
        <v>9.02</v>
      </c>
      <c r="X56" s="55">
        <f>ROUND(Llogaritje!W55,2)</f>
        <v>7.38</v>
      </c>
      <c r="Y56" s="55">
        <f>ROUND(Llogaritje!X55,2)</f>
        <v>104.69</v>
      </c>
      <c r="Z56" s="55">
        <f>ROUND(Llogaritje!Y55,2)</f>
        <v>96.6</v>
      </c>
      <c r="AA56" s="55">
        <f>ROUND(Llogaritje!Z55,2)</f>
        <v>7.5</v>
      </c>
    </row>
    <row r="57" spans="2:27" ht="15.75" thickBot="1" x14ac:dyDescent="0.3">
      <c r="B57" s="44">
        <v>14</v>
      </c>
      <c r="C57" s="55">
        <f>ROUND(Llogaritje!B56,2)</f>
        <v>7.67</v>
      </c>
      <c r="D57" s="55">
        <f>ROUND(Llogaritje!C56,2)</f>
        <v>7.43</v>
      </c>
      <c r="E57" s="55">
        <f>ROUND(Llogaritje!D56,2)</f>
        <v>4.5599999999999996</v>
      </c>
      <c r="F57" s="55">
        <f>ROUND(Llogaritje!E56,2)</f>
        <v>0</v>
      </c>
      <c r="G57" s="55">
        <f>ROUND(Llogaritje!F56,2)</f>
        <v>0.45</v>
      </c>
      <c r="H57" s="55">
        <f>ROUND(Llogaritje!G56,2)</f>
        <v>0.42</v>
      </c>
      <c r="I57" s="55">
        <f>ROUND(Llogaritje!H56,2)</f>
        <v>0.5</v>
      </c>
      <c r="J57" s="55">
        <f>ROUND(Llogaritje!I56,2)</f>
        <v>0.65</v>
      </c>
      <c r="K57" s="55">
        <f>ROUND(Llogaritje!J56,2)</f>
        <v>0.7</v>
      </c>
      <c r="L57" s="55">
        <f>ROUND(Llogaritje!K56,2)</f>
        <v>84.62</v>
      </c>
      <c r="M57" s="55">
        <f>ROUND(Llogaritje!L56,2)</f>
        <v>0.42</v>
      </c>
      <c r="N57" s="55">
        <f>ROUND(Llogaritje!M56,2)</f>
        <v>3.63</v>
      </c>
      <c r="O57" s="55">
        <f>ROUND(Llogaritje!N56,2)</f>
        <v>2.0499999999999998</v>
      </c>
      <c r="P57" s="55">
        <f>ROUND(Llogaritje!O56,2)</f>
        <v>1.91</v>
      </c>
      <c r="Q57" s="55">
        <f>ROUND(Llogaritje!P56,2)</f>
        <v>0.21</v>
      </c>
      <c r="R57" s="55">
        <f>ROUND(Llogaritje!Q56,2)</f>
        <v>0.82</v>
      </c>
      <c r="S57" s="55">
        <f>ROUND(Llogaritje!R56,2)</f>
        <v>62.34</v>
      </c>
      <c r="T57" s="55">
        <f>ROUND(Llogaritje!S56,2)</f>
        <v>71.12</v>
      </c>
      <c r="U57" s="55">
        <f>ROUND(Llogaritje!T56,2)</f>
        <v>93.48</v>
      </c>
      <c r="V57" s="55">
        <f>ROUND(Llogaritje!U56,2)</f>
        <v>119.28</v>
      </c>
      <c r="W57" s="55">
        <f>ROUND(Llogaritje!V56,2)</f>
        <v>14.57</v>
      </c>
      <c r="X57" s="55">
        <f>ROUND(Llogaritje!W56,2)</f>
        <v>39.11</v>
      </c>
      <c r="Y57" s="55">
        <f>ROUND(Llogaritje!X56,2)</f>
        <v>5.73</v>
      </c>
      <c r="Z57" s="55">
        <f>ROUND(Llogaritje!Y56,2)</f>
        <v>88.73</v>
      </c>
      <c r="AA57" s="55">
        <f>ROUND(Llogaritje!Z56,2)</f>
        <v>3.88</v>
      </c>
    </row>
    <row r="58" spans="2:27" ht="15.75" thickBot="1" x14ac:dyDescent="0.3">
      <c r="B58" s="44">
        <v>15</v>
      </c>
      <c r="C58" s="55">
        <f>ROUND(Llogaritje!B57,2)</f>
        <v>64.650000000000006</v>
      </c>
      <c r="D58" s="55">
        <f>ROUND(Llogaritje!C57,2)</f>
        <v>62.44</v>
      </c>
      <c r="E58" s="55">
        <f>ROUND(Llogaritje!D57,2)</f>
        <v>60.97</v>
      </c>
      <c r="F58" s="55">
        <f>ROUND(Llogaritje!E57,2)</f>
        <v>0</v>
      </c>
      <c r="G58" s="55">
        <f>ROUND(Llogaritje!F57,2)</f>
        <v>0.44</v>
      </c>
      <c r="H58" s="55">
        <f>ROUND(Llogaritje!G57,2)</f>
        <v>4.12</v>
      </c>
      <c r="I58" s="55">
        <f>ROUND(Llogaritje!H57,2)</f>
        <v>64.650000000000006</v>
      </c>
      <c r="J58" s="55">
        <f>ROUND(Llogaritje!I57,2)</f>
        <v>87.43</v>
      </c>
      <c r="K58" s="55">
        <f>ROUND(Llogaritje!J57,2)</f>
        <v>5.1100000000000003</v>
      </c>
      <c r="L58" s="55">
        <f>ROUND(Llogaritje!K57,2)</f>
        <v>82.76</v>
      </c>
      <c r="M58" s="55">
        <f>ROUND(Llogaritje!L57,2)</f>
        <v>3.55</v>
      </c>
      <c r="N58" s="55">
        <f>ROUND(Llogaritje!M57,2)</f>
        <v>64.900000000000006</v>
      </c>
      <c r="O58" s="55">
        <f>ROUND(Llogaritje!N57,2)</f>
        <v>3.22</v>
      </c>
      <c r="P58" s="55">
        <f>ROUND(Llogaritje!O57,2)</f>
        <v>1.9</v>
      </c>
      <c r="Q58" s="55">
        <f>ROUND(Llogaritje!P57,2)</f>
        <v>2.5299999999999998</v>
      </c>
      <c r="R58" s="55">
        <f>ROUND(Llogaritje!Q57,2)</f>
        <v>2.31</v>
      </c>
      <c r="S58" s="55">
        <f>ROUND(Llogaritje!R57,2)</f>
        <v>68.209999999999994</v>
      </c>
      <c r="T58" s="55">
        <f>ROUND(Llogaritje!S57,2)</f>
        <v>69.53</v>
      </c>
      <c r="U58" s="55">
        <f>ROUND(Llogaritje!T57,2)</f>
        <v>94.64</v>
      </c>
      <c r="V58" s="55">
        <f>ROUND(Llogaritje!U57,2)</f>
        <v>108.75</v>
      </c>
      <c r="W58" s="55">
        <f>ROUND(Llogaritje!V57,2)</f>
        <v>117.57</v>
      </c>
      <c r="X58" s="55">
        <f>ROUND(Llogaritje!W57,2)</f>
        <v>73.209999999999994</v>
      </c>
      <c r="Y58" s="55">
        <f>ROUND(Llogaritje!X57,2)</f>
        <v>71.260000000000005</v>
      </c>
      <c r="Z58" s="55">
        <f>ROUND(Llogaritje!Y57,2)</f>
        <v>69.790000000000006</v>
      </c>
      <c r="AA58" s="55">
        <f>ROUND(Llogaritje!Z57,2)</f>
        <v>52.15</v>
      </c>
    </row>
    <row r="59" spans="2:27" ht="15.75" thickBot="1" x14ac:dyDescent="0.3">
      <c r="B59" s="44">
        <v>16</v>
      </c>
      <c r="C59" s="55">
        <f>ROUND(Llogaritje!B58,2)</f>
        <v>80.33</v>
      </c>
      <c r="D59" s="55">
        <f>ROUND(Llogaritje!C58,2)</f>
        <v>70.77</v>
      </c>
      <c r="E59" s="55">
        <f>ROUND(Llogaritje!D58,2)</f>
        <v>68.92</v>
      </c>
      <c r="F59" s="55">
        <f>ROUND(Llogaritje!E58,2)</f>
        <v>0</v>
      </c>
      <c r="G59" s="55">
        <f>ROUND(Llogaritje!F58,2)</f>
        <v>67.39</v>
      </c>
      <c r="H59" s="55">
        <f>ROUND(Llogaritje!G58,2)</f>
        <v>0.37</v>
      </c>
      <c r="I59" s="55">
        <f>ROUND(Llogaritje!H58,2)</f>
        <v>70.010000000000005</v>
      </c>
      <c r="J59" s="55">
        <f>ROUND(Llogaritje!I58,2)</f>
        <v>0.54</v>
      </c>
      <c r="K59" s="55">
        <f>ROUND(Llogaritje!J58,2)</f>
        <v>1.08</v>
      </c>
      <c r="L59" s="55">
        <f>ROUND(Llogaritje!K58,2)</f>
        <v>19.399999999999999</v>
      </c>
      <c r="M59" s="55">
        <f>ROUND(Llogaritje!L58,2)</f>
        <v>6.3</v>
      </c>
      <c r="N59" s="55">
        <f>ROUND(Llogaritje!M58,2)</f>
        <v>85.72</v>
      </c>
      <c r="O59" s="55">
        <f>ROUND(Llogaritje!N58,2)</f>
        <v>3.96</v>
      </c>
      <c r="P59" s="55">
        <f>ROUND(Llogaritje!O58,2)</f>
        <v>52.71</v>
      </c>
      <c r="Q59" s="55">
        <f>ROUND(Llogaritje!P58,2)</f>
        <v>2.44</v>
      </c>
      <c r="R59" s="55">
        <f>ROUND(Llogaritje!Q58,2)</f>
        <v>3.68</v>
      </c>
      <c r="S59" s="55">
        <f>ROUND(Llogaritje!R58,2)</f>
        <v>0.47</v>
      </c>
      <c r="T59" s="55">
        <f>ROUND(Llogaritje!S58,2)</f>
        <v>5.85</v>
      </c>
      <c r="U59" s="55">
        <f>ROUND(Llogaritje!T58,2)</f>
        <v>108.64</v>
      </c>
      <c r="V59" s="55">
        <f>ROUND(Llogaritje!U58,2)</f>
        <v>130.26</v>
      </c>
      <c r="W59" s="55">
        <f>ROUND(Llogaritje!V58,2)</f>
        <v>10.34</v>
      </c>
      <c r="X59" s="55">
        <f>ROUND(Llogaritje!W58,2)</f>
        <v>119.35</v>
      </c>
      <c r="Y59" s="55">
        <f>ROUND(Llogaritje!X58,2)</f>
        <v>102.22</v>
      </c>
      <c r="Z59" s="55">
        <f>ROUND(Llogaritje!Y58,2)</f>
        <v>93.86</v>
      </c>
      <c r="AA59" s="55">
        <f>ROUND(Llogaritje!Z58,2)</f>
        <v>0.37</v>
      </c>
    </row>
    <row r="60" spans="2:27" ht="15.75" thickBot="1" x14ac:dyDescent="0.3">
      <c r="B60" s="44">
        <v>17</v>
      </c>
      <c r="C60" s="55">
        <f>ROUND(Llogaritje!B59,2)</f>
        <v>95.03</v>
      </c>
      <c r="D60" s="55">
        <f>ROUND(Llogaritje!C59,2)</f>
        <v>86</v>
      </c>
      <c r="E60" s="55">
        <f>ROUND(Llogaritje!D59,2)</f>
        <v>81.06</v>
      </c>
      <c r="F60" s="55">
        <f>ROUND(Llogaritje!E59,2)</f>
        <v>0</v>
      </c>
      <c r="G60" s="55">
        <f>ROUND(Llogaritje!F59,2)</f>
        <v>78.95</v>
      </c>
      <c r="H60" s="55">
        <f>ROUND(Llogaritje!G59,2)</f>
        <v>79.58</v>
      </c>
      <c r="I60" s="55">
        <f>ROUND(Llogaritje!H59,2)</f>
        <v>93.52</v>
      </c>
      <c r="J60" s="55">
        <f>ROUND(Llogaritje!I59,2)</f>
        <v>120.3</v>
      </c>
      <c r="K60" s="55">
        <f>ROUND(Llogaritje!J59,2)</f>
        <v>153.35</v>
      </c>
      <c r="L60" s="55">
        <f>ROUND(Llogaritje!K59,2)</f>
        <v>147.79</v>
      </c>
      <c r="M60" s="55">
        <f>ROUND(Llogaritje!L59,2)</f>
        <v>124.18</v>
      </c>
      <c r="N60" s="55">
        <f>ROUND(Llogaritje!M59,2)</f>
        <v>97.1</v>
      </c>
      <c r="O60" s="55">
        <f>ROUND(Llogaritje!N59,2)</f>
        <v>82.24</v>
      </c>
      <c r="P60" s="55">
        <f>ROUND(Llogaritje!O59,2)</f>
        <v>78.209999999999994</v>
      </c>
      <c r="Q60" s="55">
        <f>ROUND(Llogaritje!P59,2)</f>
        <v>76.97</v>
      </c>
      <c r="R60" s="55">
        <f>ROUND(Llogaritje!Q59,2)</f>
        <v>4.26</v>
      </c>
      <c r="S60" s="55">
        <f>ROUND(Llogaritje!R59,2)</f>
        <v>87.14</v>
      </c>
      <c r="T60" s="55">
        <f>ROUND(Llogaritje!S59,2)</f>
        <v>102.08</v>
      </c>
      <c r="U60" s="55">
        <f>ROUND(Llogaritje!T59,2)</f>
        <v>102.72</v>
      </c>
      <c r="V60" s="55">
        <f>ROUND(Llogaritje!U59,2)</f>
        <v>120.43</v>
      </c>
      <c r="W60" s="55">
        <f>ROUND(Llogaritje!V59,2)</f>
        <v>0.74</v>
      </c>
      <c r="X60" s="55">
        <f>ROUND(Llogaritje!W59,2)</f>
        <v>120.24</v>
      </c>
      <c r="Y60" s="55">
        <f>ROUND(Llogaritje!X59,2)</f>
        <v>101.59</v>
      </c>
      <c r="Z60" s="55">
        <f>ROUND(Llogaritje!Y59,2)</f>
        <v>103.46</v>
      </c>
      <c r="AA60" s="55">
        <f>ROUND(Llogaritje!Z59,2)</f>
        <v>91.7</v>
      </c>
    </row>
    <row r="61" spans="2:27" ht="15.75" thickBot="1" x14ac:dyDescent="0.3">
      <c r="B61" s="44">
        <v>18</v>
      </c>
      <c r="C61" s="55">
        <f>ROUND(Llogaritje!B60,2)</f>
        <v>2.94</v>
      </c>
      <c r="D61" s="55">
        <f>ROUND(Llogaritje!C60,2)</f>
        <v>0.4</v>
      </c>
      <c r="E61" s="55">
        <f>ROUND(Llogaritje!D60,2)</f>
        <v>0.37</v>
      </c>
      <c r="F61" s="55">
        <f>ROUND(Llogaritje!E60,2)</f>
        <v>0</v>
      </c>
      <c r="G61" s="55">
        <f>ROUND(Llogaritje!F60,2)</f>
        <v>4.45</v>
      </c>
      <c r="H61" s="55">
        <f>ROUND(Llogaritje!G60,2)</f>
        <v>63.63</v>
      </c>
      <c r="I61" s="55">
        <f>ROUND(Llogaritje!H60,2)</f>
        <v>4.68</v>
      </c>
      <c r="J61" s="55">
        <f>ROUND(Llogaritje!I60,2)</f>
        <v>56.01</v>
      </c>
      <c r="K61" s="55">
        <f>ROUND(Llogaritje!J60,2)</f>
        <v>1.1100000000000001</v>
      </c>
      <c r="L61" s="55">
        <f>ROUND(Llogaritje!K60,2)</f>
        <v>0.59</v>
      </c>
      <c r="M61" s="55">
        <f>ROUND(Llogaritje!L60,2)</f>
        <v>0.49</v>
      </c>
      <c r="N61" s="55">
        <f>ROUND(Llogaritje!M60,2)</f>
        <v>0.41</v>
      </c>
      <c r="O61" s="55">
        <f>ROUND(Llogaritje!N60,2)</f>
        <v>0.35</v>
      </c>
      <c r="P61" s="55">
        <f>ROUND(Llogaritje!O60,2)</f>
        <v>0.32</v>
      </c>
      <c r="Q61" s="55">
        <f>ROUND(Llogaritje!P60,2)</f>
        <v>2.97</v>
      </c>
      <c r="R61" s="55">
        <f>ROUND(Llogaritje!Q60,2)</f>
        <v>0.32</v>
      </c>
      <c r="S61" s="55">
        <f>ROUND(Llogaritje!R60,2)</f>
        <v>0.42</v>
      </c>
      <c r="T61" s="55">
        <f>ROUND(Llogaritje!S60,2)</f>
        <v>0.5</v>
      </c>
      <c r="U61" s="55">
        <f>ROUND(Llogaritje!T60,2)</f>
        <v>6.56</v>
      </c>
      <c r="V61" s="55">
        <f>ROUND(Llogaritje!U60,2)</f>
        <v>119.27</v>
      </c>
      <c r="W61" s="55">
        <f>ROUND(Llogaritje!V60,2)</f>
        <v>6.98</v>
      </c>
      <c r="X61" s="55">
        <f>ROUND(Llogaritje!W60,2)</f>
        <v>31.81</v>
      </c>
      <c r="Y61" s="55">
        <f>ROUND(Llogaritje!X60,2)</f>
        <v>28.35</v>
      </c>
      <c r="Z61" s="55">
        <f>ROUND(Llogaritje!Y60,2)</f>
        <v>90.03</v>
      </c>
      <c r="AA61" s="55">
        <f>ROUND(Llogaritje!Z60,2)</f>
        <v>0.39</v>
      </c>
    </row>
    <row r="62" spans="2:27" ht="15.75" thickBot="1" x14ac:dyDescent="0.3">
      <c r="B62" s="44">
        <v>19</v>
      </c>
      <c r="C62" s="55">
        <f>ROUND(Llogaritje!B61,2)</f>
        <v>4.4800000000000004</v>
      </c>
      <c r="D62" s="55">
        <f>ROUND(Llogaritje!C61,2)</f>
        <v>4.2699999999999996</v>
      </c>
      <c r="E62" s="55">
        <f>ROUND(Llogaritje!D61,2)</f>
        <v>3.62</v>
      </c>
      <c r="F62" s="55">
        <f>ROUND(Llogaritje!E61,2)</f>
        <v>0</v>
      </c>
      <c r="G62" s="55">
        <f>ROUND(Llogaritje!F61,2)</f>
        <v>4.18</v>
      </c>
      <c r="H62" s="55">
        <f>ROUND(Llogaritje!G61,2)</f>
        <v>4.17</v>
      </c>
      <c r="I62" s="55">
        <f>ROUND(Llogaritje!H61,2)</f>
        <v>4.2699999999999996</v>
      </c>
      <c r="J62" s="55">
        <f>ROUND(Llogaritje!I61,2)</f>
        <v>77.540000000000006</v>
      </c>
      <c r="K62" s="55">
        <f>ROUND(Llogaritje!J61,2)</f>
        <v>111</v>
      </c>
      <c r="L62" s="55">
        <f>ROUND(Llogaritje!K61,2)</f>
        <v>113</v>
      </c>
      <c r="M62" s="55">
        <f>ROUND(Llogaritje!L61,2)</f>
        <v>76.209999999999994</v>
      </c>
      <c r="N62" s="55">
        <f>ROUND(Llogaritje!M61,2)</f>
        <v>4</v>
      </c>
      <c r="O62" s="55">
        <f>ROUND(Llogaritje!N61,2)</f>
        <v>2.37</v>
      </c>
      <c r="P62" s="55">
        <f>ROUND(Llogaritje!O61,2)</f>
        <v>0.32</v>
      </c>
      <c r="Q62" s="55">
        <f>ROUND(Llogaritje!P61,2)</f>
        <v>2.11</v>
      </c>
      <c r="R62" s="55">
        <f>ROUND(Llogaritje!Q61,2)</f>
        <v>2.16</v>
      </c>
      <c r="S62" s="55">
        <f>ROUND(Llogaritje!R61,2)</f>
        <v>2.88</v>
      </c>
      <c r="T62" s="55">
        <f>ROUND(Llogaritje!S61,2)</f>
        <v>0.54</v>
      </c>
      <c r="U62" s="55">
        <f>ROUND(Llogaritje!T61,2)</f>
        <v>0.62</v>
      </c>
      <c r="V62" s="55">
        <f>ROUND(Llogaritje!U61,2)</f>
        <v>5.41</v>
      </c>
      <c r="W62" s="55">
        <f>ROUND(Llogaritje!V61,2)</f>
        <v>3.02</v>
      </c>
      <c r="X62" s="55">
        <f>ROUND(Llogaritje!W61,2)</f>
        <v>98.38</v>
      </c>
      <c r="Y62" s="55">
        <f>ROUND(Llogaritje!X61,2)</f>
        <v>66.75</v>
      </c>
      <c r="Z62" s="55">
        <f>ROUND(Llogaritje!Y61,2)</f>
        <v>83.92</v>
      </c>
      <c r="AA62" s="55">
        <f>ROUND(Llogaritje!Z61,2)</f>
        <v>0.4</v>
      </c>
    </row>
    <row r="63" spans="2:27" ht="15.75" thickBot="1" x14ac:dyDescent="0.3">
      <c r="B63" s="44">
        <v>20</v>
      </c>
      <c r="C63" s="55">
        <f>ROUND(Llogaritje!B62,2)</f>
        <v>4.26</v>
      </c>
      <c r="D63" s="55">
        <f>ROUND(Llogaritje!C62,2)</f>
        <v>4.1100000000000003</v>
      </c>
      <c r="E63" s="55">
        <f>ROUND(Llogaritje!D62,2)</f>
        <v>3.9</v>
      </c>
      <c r="F63" s="55">
        <f>ROUND(Llogaritje!E62,2)</f>
        <v>0</v>
      </c>
      <c r="G63" s="55">
        <f>ROUND(Llogaritje!F62,2)</f>
        <v>3.64</v>
      </c>
      <c r="H63" s="55">
        <f>ROUND(Llogaritje!G62,2)</f>
        <v>3.9</v>
      </c>
      <c r="I63" s="55">
        <f>ROUND(Llogaritje!H62,2)</f>
        <v>23.47</v>
      </c>
      <c r="J63" s="55">
        <f>ROUND(Llogaritje!I62,2)</f>
        <v>9.5500000000000007</v>
      </c>
      <c r="K63" s="55">
        <f>ROUND(Llogaritje!J62,2)</f>
        <v>44.43</v>
      </c>
      <c r="L63" s="55">
        <f>ROUND(Llogaritje!K62,2)</f>
        <v>105.7</v>
      </c>
      <c r="M63" s="55">
        <f>ROUND(Llogaritje!L62,2)</f>
        <v>5.43</v>
      </c>
      <c r="N63" s="55">
        <f>ROUND(Llogaritje!M62,2)</f>
        <v>0.41</v>
      </c>
      <c r="O63" s="55">
        <f>ROUND(Llogaritje!N62,2)</f>
        <v>0.36</v>
      </c>
      <c r="P63" s="55">
        <f>ROUND(Llogaritje!O62,2)</f>
        <v>0.33</v>
      </c>
      <c r="Q63" s="55">
        <f>ROUND(Llogaritje!P62,2)</f>
        <v>0.3</v>
      </c>
      <c r="R63" s="55">
        <f>ROUND(Llogaritje!Q62,2)</f>
        <v>0.31</v>
      </c>
      <c r="S63" s="55">
        <f>ROUND(Llogaritje!R62,2)</f>
        <v>56.25</v>
      </c>
      <c r="T63" s="55">
        <f>ROUND(Llogaritje!S62,2)</f>
        <v>84.13</v>
      </c>
      <c r="U63" s="55">
        <f>ROUND(Llogaritje!T62,2)</f>
        <v>100.1</v>
      </c>
      <c r="V63" s="55">
        <f>ROUND(Llogaritje!U62,2)</f>
        <v>5.79</v>
      </c>
      <c r="W63" s="55">
        <f>ROUND(Llogaritje!V62,2)</f>
        <v>3.74</v>
      </c>
      <c r="X63" s="55">
        <f>ROUND(Llogaritje!W62,2)</f>
        <v>7.02</v>
      </c>
      <c r="Y63" s="55">
        <f>ROUND(Llogaritje!X62,2)</f>
        <v>81.150000000000006</v>
      </c>
      <c r="Z63" s="55">
        <f>ROUND(Llogaritje!Y62,2)</f>
        <v>0.52</v>
      </c>
      <c r="AA63" s="55">
        <f>ROUND(Llogaritje!Z62,2)</f>
        <v>0.4</v>
      </c>
    </row>
    <row r="64" spans="2:27" ht="15.75" thickBot="1" x14ac:dyDescent="0.3">
      <c r="B64" s="44">
        <v>21</v>
      </c>
      <c r="C64" s="55">
        <f>ROUND(Llogaritje!B63,2)</f>
        <v>0.31</v>
      </c>
      <c r="D64" s="55">
        <f>ROUND(Llogaritje!C63,2)</f>
        <v>0.27</v>
      </c>
      <c r="E64" s="55">
        <f>ROUND(Llogaritje!D63,2)</f>
        <v>0.24</v>
      </c>
      <c r="F64" s="55">
        <f>ROUND(Llogaritje!E63,2)</f>
        <v>0</v>
      </c>
      <c r="G64" s="55">
        <f>ROUND(Llogaritje!F63,2)</f>
        <v>2.95</v>
      </c>
      <c r="H64" s="55">
        <f>ROUND(Llogaritje!G63,2)</f>
        <v>3.15</v>
      </c>
      <c r="I64" s="55">
        <f>ROUND(Llogaritje!H63,2)</f>
        <v>0.33</v>
      </c>
      <c r="J64" s="55">
        <f>ROUND(Llogaritje!I63,2)</f>
        <v>0.47</v>
      </c>
      <c r="K64" s="55">
        <f>ROUND(Llogaritje!J63,2)</f>
        <v>0.53</v>
      </c>
      <c r="L64" s="55">
        <f>ROUND(Llogaritje!K63,2)</f>
        <v>5.29</v>
      </c>
      <c r="M64" s="55">
        <f>ROUND(Llogaritje!L63,2)</f>
        <v>5.3</v>
      </c>
      <c r="N64" s="55">
        <f>ROUND(Llogaritje!M63,2)</f>
        <v>50.26</v>
      </c>
      <c r="O64" s="55">
        <f>ROUND(Llogaritje!N63,2)</f>
        <v>43.51</v>
      </c>
      <c r="P64" s="55">
        <f>ROUND(Llogaritje!O63,2)</f>
        <v>38.06</v>
      </c>
      <c r="Q64" s="55">
        <f>ROUND(Llogaritje!P63,2)</f>
        <v>29</v>
      </c>
      <c r="R64" s="55">
        <f>ROUND(Llogaritje!Q63,2)</f>
        <v>37.659999999999997</v>
      </c>
      <c r="S64" s="55">
        <f>ROUND(Llogaritje!R63,2)</f>
        <v>1.88</v>
      </c>
      <c r="T64" s="55">
        <f>ROUND(Llogaritje!S63,2)</f>
        <v>0.5</v>
      </c>
      <c r="U64" s="55">
        <f>ROUND(Llogaritje!T63,2)</f>
        <v>7.32</v>
      </c>
      <c r="V64" s="55">
        <f>ROUND(Llogaritje!U63,2)</f>
        <v>5.26</v>
      </c>
      <c r="W64" s="55">
        <f>ROUND(Llogaritje!V63,2)</f>
        <v>1.01</v>
      </c>
      <c r="X64" s="55">
        <f>ROUND(Llogaritje!W63,2)</f>
        <v>0.83</v>
      </c>
      <c r="Y64" s="55">
        <f>ROUND(Llogaritje!X63,2)</f>
        <v>0.7</v>
      </c>
      <c r="Z64" s="55">
        <f>ROUND(Llogaritje!Y63,2)</f>
        <v>0.66</v>
      </c>
      <c r="AA64" s="55">
        <f>ROUND(Llogaritje!Z63,2)</f>
        <v>0.56000000000000005</v>
      </c>
    </row>
    <row r="65" spans="2:27" ht="15.75" thickBot="1" x14ac:dyDescent="0.3">
      <c r="B65" s="44">
        <v>22</v>
      </c>
      <c r="C65" s="55">
        <f>ROUND(Llogaritje!B64,2)</f>
        <v>4.9400000000000004</v>
      </c>
      <c r="D65" s="55">
        <f>ROUND(Llogaritje!C64,2)</f>
        <v>45.6</v>
      </c>
      <c r="E65" s="55">
        <f>ROUND(Llogaritje!D64,2)</f>
        <v>45.58</v>
      </c>
      <c r="F65" s="55">
        <f>ROUND(Llogaritje!E64,2)</f>
        <v>0</v>
      </c>
      <c r="G65" s="55">
        <f>ROUND(Llogaritje!F64,2)</f>
        <v>4.43</v>
      </c>
      <c r="H65" s="55">
        <f>ROUND(Llogaritje!G64,2)</f>
        <v>4.47</v>
      </c>
      <c r="I65" s="55">
        <f>ROUND(Llogaritje!H64,2)</f>
        <v>0.42</v>
      </c>
      <c r="J65" s="55">
        <f>ROUND(Llogaritje!I64,2)</f>
        <v>0.43</v>
      </c>
      <c r="K65" s="55">
        <f>ROUND(Llogaritje!J64,2)</f>
        <v>0.49</v>
      </c>
      <c r="L65" s="55">
        <f>ROUND(Llogaritje!K64,2)</f>
        <v>0.47</v>
      </c>
      <c r="M65" s="55">
        <f>ROUND(Llogaritje!L64,2)</f>
        <v>0.46</v>
      </c>
      <c r="N65" s="55">
        <f>ROUND(Llogaritje!M64,2)</f>
        <v>0.4</v>
      </c>
      <c r="O65" s="55">
        <f>ROUND(Llogaritje!N64,2)</f>
        <v>0.37</v>
      </c>
      <c r="P65" s="55">
        <f>ROUND(Llogaritje!O64,2)</f>
        <v>1.69</v>
      </c>
      <c r="Q65" s="55">
        <f>ROUND(Llogaritje!P64,2)</f>
        <v>38.5</v>
      </c>
      <c r="R65" s="55">
        <f>ROUND(Llogaritje!Q64,2)</f>
        <v>1.57</v>
      </c>
      <c r="S65" s="55">
        <f>ROUND(Llogaritje!R64,2)</f>
        <v>0.4</v>
      </c>
      <c r="T65" s="55">
        <f>ROUND(Llogaritje!S64,2)</f>
        <v>50.06</v>
      </c>
      <c r="U65" s="55">
        <f>ROUND(Llogaritje!T64,2)</f>
        <v>58.41</v>
      </c>
      <c r="V65" s="55">
        <f>ROUND(Llogaritje!U64,2)</f>
        <v>88.07</v>
      </c>
      <c r="W65" s="55">
        <f>ROUND(Llogaritje!V64,2)</f>
        <v>70.87</v>
      </c>
      <c r="X65" s="55">
        <f>ROUND(Llogaritje!W64,2)</f>
        <v>80.63</v>
      </c>
      <c r="Y65" s="55">
        <f>ROUND(Llogaritje!X64,2)</f>
        <v>73.23</v>
      </c>
      <c r="Z65" s="55">
        <f>ROUND(Llogaritje!Y64,2)</f>
        <v>71.66</v>
      </c>
      <c r="AA65" s="55">
        <f>ROUND(Llogaritje!Z64,2)</f>
        <v>62.77</v>
      </c>
    </row>
    <row r="66" spans="2:27" ht="15.75" thickBot="1" x14ac:dyDescent="0.3">
      <c r="B66" s="44">
        <v>23</v>
      </c>
      <c r="C66" s="55">
        <f>ROUND(Llogaritje!B65,2)</f>
        <v>4.1500000000000004</v>
      </c>
      <c r="D66" s="55">
        <f>ROUND(Llogaritje!C65,2)</f>
        <v>0.38</v>
      </c>
      <c r="E66" s="55">
        <f>ROUND(Llogaritje!D65,2)</f>
        <v>0.37</v>
      </c>
      <c r="F66" s="55">
        <f>ROUND(Llogaritje!E65,2)</f>
        <v>0</v>
      </c>
      <c r="G66" s="55">
        <f>ROUND(Llogaritje!F65,2)</f>
        <v>6.09</v>
      </c>
      <c r="H66" s="55">
        <f>ROUND(Llogaritje!G65,2)</f>
        <v>0.35</v>
      </c>
      <c r="I66" s="55">
        <f>ROUND(Llogaritje!H65,2)</f>
        <v>7.01</v>
      </c>
      <c r="J66" s="55">
        <f>ROUND(Llogaritje!I65,2)</f>
        <v>8.51</v>
      </c>
      <c r="K66" s="55">
        <f>ROUND(Llogaritje!J65,2)</f>
        <v>98.7</v>
      </c>
      <c r="L66" s="55">
        <f>ROUND(Llogaritje!K65,2)</f>
        <v>5.09</v>
      </c>
      <c r="M66" s="55">
        <f>ROUND(Llogaritje!L65,2)</f>
        <v>0.56000000000000005</v>
      </c>
      <c r="N66" s="55">
        <f>ROUND(Llogaritje!M65,2)</f>
        <v>0.51</v>
      </c>
      <c r="O66" s="55">
        <f>ROUND(Llogaritje!N65,2)</f>
        <v>1.02</v>
      </c>
      <c r="P66" s="55">
        <f>ROUND(Llogaritje!O65,2)</f>
        <v>0.48</v>
      </c>
      <c r="Q66" s="55">
        <f>ROUND(Llogaritje!P65,2)</f>
        <v>0.45</v>
      </c>
      <c r="R66" s="55">
        <f>ROUND(Llogaritje!Q65,2)</f>
        <v>0.46</v>
      </c>
      <c r="S66" s="55">
        <f>ROUND(Llogaritje!R65,2)</f>
        <v>4.88</v>
      </c>
      <c r="T66" s="55">
        <f>ROUND(Llogaritje!S65,2)</f>
        <v>22.24</v>
      </c>
      <c r="U66" s="55">
        <f>ROUND(Llogaritje!T65,2)</f>
        <v>0.62</v>
      </c>
      <c r="V66" s="55">
        <f>ROUND(Llogaritje!U65,2)</f>
        <v>127.13</v>
      </c>
      <c r="W66" s="55">
        <f>ROUND(Llogaritje!V65,2)</f>
        <v>6.58</v>
      </c>
      <c r="X66" s="55">
        <f>ROUND(Llogaritje!W65,2)</f>
        <v>6.68</v>
      </c>
      <c r="Y66" s="55">
        <f>ROUND(Llogaritje!X65,2)</f>
        <v>8.8000000000000007</v>
      </c>
      <c r="Z66" s="55">
        <f>ROUND(Llogaritje!Y65,2)</f>
        <v>85.96</v>
      </c>
      <c r="AA66" s="55">
        <f>ROUND(Llogaritje!Z65,2)</f>
        <v>76.23</v>
      </c>
    </row>
    <row r="67" spans="2:27" ht="15.75" thickBot="1" x14ac:dyDescent="0.3">
      <c r="B67" s="44">
        <v>24</v>
      </c>
      <c r="C67" s="55">
        <f>ROUND(Llogaritje!B66,2)</f>
        <v>3.9</v>
      </c>
      <c r="D67" s="55">
        <f>ROUND(Llogaritje!C66,2)</f>
        <v>3.77</v>
      </c>
      <c r="E67" s="55">
        <f>ROUND(Llogaritje!D66,2)</f>
        <v>65.11</v>
      </c>
      <c r="F67" s="55">
        <f>ROUND(Llogaritje!E66,2)</f>
        <v>0</v>
      </c>
      <c r="G67" s="55">
        <f>ROUND(Llogaritje!F66,2)</f>
        <v>61.01</v>
      </c>
      <c r="H67" s="55">
        <f>ROUND(Llogaritje!G66,2)</f>
        <v>60.8</v>
      </c>
      <c r="I67" s="55">
        <f>ROUND(Llogaritje!H66,2)</f>
        <v>0.38</v>
      </c>
      <c r="J67" s="55">
        <f>ROUND(Llogaritje!I66,2)</f>
        <v>94.47</v>
      </c>
      <c r="K67" s="55">
        <f>ROUND(Llogaritje!J66,2)</f>
        <v>10.8</v>
      </c>
      <c r="L67" s="55">
        <f>ROUND(Llogaritje!K66,2)</f>
        <v>5.28</v>
      </c>
      <c r="M67" s="55">
        <f>ROUND(Llogaritje!L66,2)</f>
        <v>9.7799999999999994</v>
      </c>
      <c r="N67" s="55">
        <f>ROUND(Llogaritje!M66,2)</f>
        <v>0.47</v>
      </c>
      <c r="O67" s="55">
        <f>ROUND(Llogaritje!N66,2)</f>
        <v>84</v>
      </c>
      <c r="P67" s="55">
        <f>ROUND(Llogaritje!O66,2)</f>
        <v>5.47</v>
      </c>
      <c r="Q67" s="55">
        <f>ROUND(Llogaritje!P66,2)</f>
        <v>76.3</v>
      </c>
      <c r="R67" s="55">
        <f>ROUND(Llogaritje!Q66,2)</f>
        <v>5.55</v>
      </c>
      <c r="S67" s="55">
        <f>ROUND(Llogaritje!R66,2)</f>
        <v>0.47</v>
      </c>
      <c r="T67" s="55">
        <f>ROUND(Llogaritje!S66,2)</f>
        <v>0.56000000000000005</v>
      </c>
      <c r="U67" s="55">
        <f>ROUND(Llogaritje!T66,2)</f>
        <v>0.61</v>
      </c>
      <c r="V67" s="55">
        <f>ROUND(Llogaritje!U66,2)</f>
        <v>122.9</v>
      </c>
      <c r="W67" s="55">
        <f>ROUND(Llogaritje!V66,2)</f>
        <v>128.03</v>
      </c>
      <c r="X67" s="55">
        <f>ROUND(Llogaritje!W66,2)</f>
        <v>8.89</v>
      </c>
      <c r="Y67" s="55">
        <f>ROUND(Llogaritje!X66,2)</f>
        <v>99.93</v>
      </c>
      <c r="Z67" s="55">
        <f>ROUND(Llogaritje!Y66,2)</f>
        <v>0.52</v>
      </c>
      <c r="AA67" s="55">
        <f>ROUND(Llogaritje!Z66,2)</f>
        <v>0.4</v>
      </c>
    </row>
    <row r="68" spans="2:27" ht="15.75" thickBot="1" x14ac:dyDescent="0.3">
      <c r="B68" s="44">
        <v>25</v>
      </c>
      <c r="C68" s="55">
        <f>ROUND(Llogaritje!B67,2)</f>
        <v>71.84</v>
      </c>
      <c r="D68" s="55">
        <f>ROUND(Llogaritje!C67,2)</f>
        <v>68.459999999999994</v>
      </c>
      <c r="E68" s="55">
        <f>ROUND(Llogaritje!D67,2)</f>
        <v>63.04</v>
      </c>
      <c r="F68" s="55">
        <f>ROUND(Llogaritje!E67,2)</f>
        <v>0</v>
      </c>
      <c r="G68" s="55">
        <f>ROUND(Llogaritje!F67,2)</f>
        <v>60.76</v>
      </c>
      <c r="H68" s="55">
        <f>ROUND(Llogaritje!G67,2)</f>
        <v>63.21</v>
      </c>
      <c r="I68" s="55">
        <f>ROUND(Llogaritje!H67,2)</f>
        <v>70.42</v>
      </c>
      <c r="J68" s="55">
        <f>ROUND(Llogaritje!I67,2)</f>
        <v>0</v>
      </c>
      <c r="K68" s="55">
        <f>ROUND(Llogaritje!J67,2)</f>
        <v>10.54</v>
      </c>
      <c r="L68" s="55">
        <f>ROUND(Llogaritje!K67,2)</f>
        <v>11.06</v>
      </c>
      <c r="M68" s="55">
        <f>ROUND(Llogaritje!L67,2)</f>
        <v>9.64</v>
      </c>
      <c r="N68" s="55">
        <f>ROUND(Llogaritje!M67,2)</f>
        <v>9.18</v>
      </c>
      <c r="O68" s="55">
        <f>ROUND(Llogaritje!N67,2)</f>
        <v>89.39</v>
      </c>
      <c r="P68" s="55">
        <f>ROUND(Llogaritje!O67,2)</f>
        <v>8.56</v>
      </c>
      <c r="Q68" s="55">
        <f>ROUND(Llogaritje!P67,2)</f>
        <v>8.43</v>
      </c>
      <c r="R68" s="55">
        <f>ROUND(Llogaritje!Q67,2)</f>
        <v>8.77</v>
      </c>
      <c r="S68" s="55">
        <f>ROUND(Llogaritje!R67,2)</f>
        <v>96.11</v>
      </c>
      <c r="T68" s="55">
        <f>ROUND(Llogaritje!S67,2)</f>
        <v>10.16</v>
      </c>
      <c r="U68" s="55">
        <f>ROUND(Llogaritje!T67,2)</f>
        <v>11.4</v>
      </c>
      <c r="V68" s="55">
        <f>ROUND(Llogaritje!U67,2)</f>
        <v>11.8</v>
      </c>
      <c r="W68" s="55">
        <f>ROUND(Llogaritje!V67,2)</f>
        <v>12.58</v>
      </c>
      <c r="X68" s="55">
        <f>ROUND(Llogaritje!W67,2)</f>
        <v>10.8</v>
      </c>
      <c r="Y68" s="55">
        <f>ROUND(Llogaritje!X67,2)</f>
        <v>9.24</v>
      </c>
      <c r="Z68" s="55">
        <f>ROUND(Llogaritje!Y67,2)</f>
        <v>8.3699999999999992</v>
      </c>
      <c r="AA68" s="55">
        <f>ROUND(Llogaritje!Z67,2)</f>
        <v>7.32</v>
      </c>
    </row>
    <row r="69" spans="2:27" ht="15.75" thickBot="1" x14ac:dyDescent="0.3">
      <c r="B69" s="44">
        <v>26</v>
      </c>
      <c r="C69" s="55">
        <f>ROUND(Llogaritje!B68,2)</f>
        <v>0</v>
      </c>
      <c r="D69" s="55">
        <f>ROUND(Llogaritje!C68,2)</f>
        <v>0</v>
      </c>
      <c r="E69" s="55">
        <f>ROUND(Llogaritje!D68,2)</f>
        <v>0</v>
      </c>
      <c r="F69" s="55">
        <f>ROUND(Llogaritje!E68,2)</f>
        <v>0</v>
      </c>
      <c r="G69" s="55">
        <f>ROUND(Llogaritje!F68,2)</f>
        <v>0</v>
      </c>
      <c r="H69" s="55">
        <f>ROUND(Llogaritje!G68,2)</f>
        <v>0</v>
      </c>
      <c r="I69" s="55">
        <f>ROUND(Llogaritje!H68,2)</f>
        <v>6.97</v>
      </c>
      <c r="J69" s="55">
        <f>ROUND(Llogaritje!I68,2)</f>
        <v>9.49</v>
      </c>
      <c r="K69" s="55">
        <f>ROUND(Llogaritje!J68,2)</f>
        <v>10.54</v>
      </c>
      <c r="L69" s="55">
        <f>ROUND(Llogaritje!K68,2)</f>
        <v>10.44</v>
      </c>
      <c r="M69" s="55">
        <f>ROUND(Llogaritje!L68,2)</f>
        <v>9.81</v>
      </c>
      <c r="N69" s="55">
        <f>ROUND(Llogaritje!M68,2)</f>
        <v>8.65</v>
      </c>
      <c r="O69" s="55">
        <f>ROUND(Llogaritje!N68,2)</f>
        <v>9.02</v>
      </c>
      <c r="P69" s="55">
        <f>ROUND(Llogaritje!O68,2)</f>
        <v>8.59</v>
      </c>
      <c r="Q69" s="55">
        <f>ROUND(Llogaritje!P68,2)</f>
        <v>8.2799999999999994</v>
      </c>
      <c r="R69" s="55">
        <f>ROUND(Llogaritje!Q68,2)</f>
        <v>8.3000000000000007</v>
      </c>
      <c r="S69" s="55">
        <f>ROUND(Llogaritje!R68,2)</f>
        <v>9.11</v>
      </c>
      <c r="T69" s="55">
        <f>ROUND(Llogaritje!S68,2)</f>
        <v>88.05</v>
      </c>
      <c r="U69" s="55">
        <f>ROUND(Llogaritje!T68,2)</f>
        <v>11.27</v>
      </c>
      <c r="V69" s="55">
        <f>ROUND(Llogaritje!U68,2)</f>
        <v>11.87</v>
      </c>
      <c r="W69" s="55">
        <f>ROUND(Llogaritje!V68,2)</f>
        <v>11.85</v>
      </c>
      <c r="X69" s="55">
        <f>ROUND(Llogaritje!W68,2)</f>
        <v>10.1</v>
      </c>
      <c r="Y69" s="55">
        <f>ROUND(Llogaritje!X68,2)</f>
        <v>85.46</v>
      </c>
      <c r="Z69" s="55">
        <f>ROUND(Llogaritje!Y68,2)</f>
        <v>8.01</v>
      </c>
      <c r="AA69" s="55">
        <f>ROUND(Llogaritje!Z68,2)</f>
        <v>7.46</v>
      </c>
    </row>
    <row r="70" spans="2:27" ht="15.75" thickBot="1" x14ac:dyDescent="0.3">
      <c r="B70" s="44">
        <v>27</v>
      </c>
      <c r="C70" s="55">
        <f>ROUND(Llogaritje!B69,2)</f>
        <v>0</v>
      </c>
      <c r="D70" s="55">
        <f>ROUND(Llogaritje!C69,2)</f>
        <v>0</v>
      </c>
      <c r="E70" s="55">
        <f>ROUND(Llogaritje!D69,2)</f>
        <v>0</v>
      </c>
      <c r="F70" s="55">
        <f>ROUND(Llogaritje!E69,2)</f>
        <v>0</v>
      </c>
      <c r="G70" s="55">
        <f>ROUND(Llogaritje!F69,2)</f>
        <v>0</v>
      </c>
      <c r="H70" s="55">
        <f>ROUND(Llogaritje!G69,2)</f>
        <v>0</v>
      </c>
      <c r="I70" s="55">
        <f>ROUND(Llogaritje!H69,2)</f>
        <v>0</v>
      </c>
      <c r="J70" s="55">
        <f>ROUND(Llogaritje!I69,2)</f>
        <v>86.13</v>
      </c>
      <c r="K70" s="55">
        <f>ROUND(Llogaritje!J69,2)</f>
        <v>98.02</v>
      </c>
      <c r="L70" s="55">
        <f>ROUND(Llogaritje!K69,2)</f>
        <v>100.14</v>
      </c>
      <c r="M70" s="55">
        <f>ROUND(Llogaritje!L69,2)</f>
        <v>94.95</v>
      </c>
      <c r="N70" s="55">
        <f>ROUND(Llogaritje!M69,2)</f>
        <v>85.05</v>
      </c>
      <c r="O70" s="55">
        <f>ROUND(Llogaritje!N69,2)</f>
        <v>0</v>
      </c>
      <c r="P70" s="55">
        <f>ROUND(Llogaritje!O69,2)</f>
        <v>0</v>
      </c>
      <c r="Q70" s="55">
        <f>ROUND(Llogaritje!P69,2)</f>
        <v>0</v>
      </c>
      <c r="R70" s="55">
        <f>ROUND(Llogaritje!Q69,2)</f>
        <v>0</v>
      </c>
      <c r="S70" s="55">
        <f>ROUND(Llogaritje!R69,2)</f>
        <v>0</v>
      </c>
      <c r="T70" s="55">
        <f>ROUND(Llogaritje!S69,2)</f>
        <v>81.34</v>
      </c>
      <c r="U70" s="55">
        <f>ROUND(Llogaritje!T69,2)</f>
        <v>0</v>
      </c>
      <c r="V70" s="55">
        <f>ROUND(Llogaritje!U69,2)</f>
        <v>104.5</v>
      </c>
      <c r="W70" s="55">
        <f>ROUND(Llogaritje!V69,2)</f>
        <v>108</v>
      </c>
      <c r="X70" s="55">
        <f>ROUND(Llogaritje!W69,2)</f>
        <v>98</v>
      </c>
      <c r="Y70" s="55">
        <f>ROUND(Llogaritje!X69,2)</f>
        <v>79.849999999999994</v>
      </c>
      <c r="Z70" s="55">
        <f>ROUND(Llogaritje!Y69,2)</f>
        <v>0</v>
      </c>
      <c r="AA70" s="55">
        <f>ROUND(Llogaritje!Z69,2)</f>
        <v>0</v>
      </c>
    </row>
    <row r="71" spans="2:27" ht="15.75" thickBot="1" x14ac:dyDescent="0.3">
      <c r="B71" s="44">
        <v>28</v>
      </c>
      <c r="C71" s="55">
        <f>ROUND(Llogaritje!B70,2)</f>
        <v>0</v>
      </c>
      <c r="D71" s="55">
        <f>ROUND(Llogaritje!C70,2)</f>
        <v>0</v>
      </c>
      <c r="E71" s="55">
        <f>ROUND(Llogaritje!D70,2)</f>
        <v>0</v>
      </c>
      <c r="F71" s="55">
        <f>ROUND(Llogaritje!E70,2)</f>
        <v>0</v>
      </c>
      <c r="G71" s="55">
        <f>ROUND(Llogaritje!F70,2)</f>
        <v>0</v>
      </c>
      <c r="H71" s="55">
        <f>ROUND(Llogaritje!G70,2)</f>
        <v>0</v>
      </c>
      <c r="I71" s="55">
        <f>ROUND(Llogaritje!H70,2)</f>
        <v>0</v>
      </c>
      <c r="J71" s="55">
        <f>ROUND(Llogaritje!I70,2)</f>
        <v>7.3</v>
      </c>
      <c r="K71" s="55">
        <f>ROUND(Llogaritje!J70,2)</f>
        <v>8.59</v>
      </c>
      <c r="L71" s="55">
        <f>ROUND(Llogaritje!K70,2)</f>
        <v>9.18</v>
      </c>
      <c r="M71" s="55">
        <f>ROUND(Llogaritje!L70,2)</f>
        <v>8.41</v>
      </c>
      <c r="N71" s="55">
        <f>ROUND(Llogaritje!M70,2)</f>
        <v>8.09</v>
      </c>
      <c r="O71" s="55">
        <f>ROUND(Llogaritje!N70,2)</f>
        <v>51.53</v>
      </c>
      <c r="P71" s="55">
        <f>ROUND(Llogaritje!O70,2)</f>
        <v>4.33</v>
      </c>
      <c r="Q71" s="55">
        <f>ROUND(Llogaritje!P70,2)</f>
        <v>3.92</v>
      </c>
      <c r="R71" s="55">
        <f>ROUND(Llogaritje!Q70,2)</f>
        <v>7.3</v>
      </c>
      <c r="S71" s="55">
        <f>ROUND(Llogaritje!R70,2)</f>
        <v>7.63</v>
      </c>
      <c r="T71" s="55">
        <f>ROUND(Llogaritje!S70,2)</f>
        <v>7.57</v>
      </c>
      <c r="U71" s="55">
        <f>ROUND(Llogaritje!T70,2)</f>
        <v>8.85</v>
      </c>
      <c r="V71" s="55">
        <f>ROUND(Llogaritje!U70,2)</f>
        <v>9.85</v>
      </c>
      <c r="W71" s="55">
        <f>ROUND(Llogaritje!V70,2)</f>
        <v>10.51</v>
      </c>
      <c r="X71" s="55">
        <f>ROUND(Llogaritje!W70,2)</f>
        <v>9.2100000000000009</v>
      </c>
      <c r="Y71" s="55">
        <f>ROUND(Llogaritje!X70,2)</f>
        <v>7.98</v>
      </c>
      <c r="Z71" s="55">
        <f>ROUND(Llogaritje!Y70,2)</f>
        <v>7.53</v>
      </c>
      <c r="AA71" s="55">
        <f>ROUND(Llogaritje!Z70,2)</f>
        <v>6.63</v>
      </c>
    </row>
    <row r="72" spans="2:27" ht="15.75" thickBot="1" x14ac:dyDescent="0.3">
      <c r="B72" s="44">
        <v>29</v>
      </c>
      <c r="C72" s="55">
        <f>ROUND(Llogaritje!B71,2)</f>
        <v>0</v>
      </c>
      <c r="D72" s="55">
        <f>ROUND(Llogaritje!C71,2)</f>
        <v>0</v>
      </c>
      <c r="E72" s="55">
        <f>ROUND(Llogaritje!D71,2)</f>
        <v>0</v>
      </c>
      <c r="F72" s="55">
        <f>ROUND(Llogaritje!E71,2)</f>
        <v>0</v>
      </c>
      <c r="G72" s="55">
        <f>ROUND(Llogaritje!F71,2)</f>
        <v>0</v>
      </c>
      <c r="H72" s="55">
        <f>ROUND(Llogaritje!G71,2)</f>
        <v>0</v>
      </c>
      <c r="I72" s="55">
        <f>ROUND(Llogaritje!H71,2)</f>
        <v>0</v>
      </c>
      <c r="J72" s="55">
        <f>ROUND(Llogaritje!I71,2)</f>
        <v>5.61</v>
      </c>
      <c r="K72" s="55">
        <f>ROUND(Llogaritje!J71,2)</f>
        <v>3.05</v>
      </c>
      <c r="L72" s="55">
        <f>ROUND(Llogaritje!K71,2)</f>
        <v>4.1100000000000003</v>
      </c>
      <c r="M72" s="55">
        <f>ROUND(Llogaritje!L71,2)</f>
        <v>4.13</v>
      </c>
      <c r="N72" s="55">
        <f>ROUND(Llogaritje!M71,2)</f>
        <v>4.28</v>
      </c>
      <c r="O72" s="55">
        <f>ROUND(Llogaritje!N71,2)</f>
        <v>3.1</v>
      </c>
      <c r="P72" s="55">
        <f>ROUND(Llogaritje!O71,2)</f>
        <v>2.88</v>
      </c>
      <c r="Q72" s="55">
        <f>ROUND(Llogaritje!P71,2)</f>
        <v>2.62</v>
      </c>
      <c r="R72" s="55">
        <f>ROUND(Llogaritje!Q71,2)</f>
        <v>2.4500000000000002</v>
      </c>
      <c r="S72" s="55">
        <f>ROUND(Llogaritje!R71,2)</f>
        <v>5.94</v>
      </c>
      <c r="T72" s="55">
        <f>ROUND(Llogaritje!S71,2)</f>
        <v>7.28</v>
      </c>
      <c r="U72" s="55">
        <f>ROUND(Llogaritje!T71,2)</f>
        <v>7.82</v>
      </c>
      <c r="V72" s="55">
        <f>ROUND(Llogaritje!U71,2)</f>
        <v>4.76</v>
      </c>
      <c r="W72" s="55">
        <f>ROUND(Llogaritje!V71,2)</f>
        <v>10.19</v>
      </c>
      <c r="X72" s="55">
        <f>ROUND(Llogaritje!W71,2)</f>
        <v>9.2200000000000006</v>
      </c>
      <c r="Y72" s="55">
        <f>ROUND(Llogaritje!X71,2)</f>
        <v>8.76</v>
      </c>
      <c r="Z72" s="55">
        <f>ROUND(Llogaritje!Y71,2)</f>
        <v>4.9800000000000004</v>
      </c>
      <c r="AA72" s="55">
        <f>ROUND(Llogaritje!Z71,2)</f>
        <v>4.59</v>
      </c>
    </row>
    <row r="73" spans="2:27" ht="15.75" thickBot="1" x14ac:dyDescent="0.3">
      <c r="B73" s="44">
        <v>30</v>
      </c>
      <c r="C73" s="55">
        <f>ROUND(Llogaritje!B72,2)</f>
        <v>5.51</v>
      </c>
      <c r="D73" s="55">
        <f>ROUND(Llogaritje!C72,2)</f>
        <v>5.43</v>
      </c>
      <c r="E73" s="55">
        <f>ROUND(Llogaritje!D72,2)</f>
        <v>5.15</v>
      </c>
      <c r="F73" s="55">
        <f>ROUND(Llogaritje!E72,2)</f>
        <v>0</v>
      </c>
      <c r="G73" s="55">
        <f>ROUND(Llogaritje!F72,2)</f>
        <v>5.1100000000000003</v>
      </c>
      <c r="H73" s="55">
        <f>ROUND(Llogaritje!G72,2)</f>
        <v>5.13</v>
      </c>
      <c r="I73" s="55">
        <f>ROUND(Llogaritje!H72,2)</f>
        <v>53.72</v>
      </c>
      <c r="J73" s="55">
        <f>ROUND(Llogaritje!I72,2)</f>
        <v>59.15</v>
      </c>
      <c r="K73" s="55">
        <f>ROUND(Llogaritje!J72,2)</f>
        <v>8.56</v>
      </c>
      <c r="L73" s="55">
        <f>ROUND(Llogaritje!K72,2)</f>
        <v>7.61</v>
      </c>
      <c r="M73" s="55">
        <f>ROUND(Llogaritje!L72,2)</f>
        <v>5.47</v>
      </c>
      <c r="N73" s="55">
        <f>ROUND(Llogaritje!M72,2)</f>
        <v>5.05</v>
      </c>
      <c r="O73" s="55">
        <f>ROUND(Llogaritje!N72,2)</f>
        <v>4.83</v>
      </c>
      <c r="P73" s="55">
        <f>ROUND(Llogaritje!O72,2)</f>
        <v>4.54</v>
      </c>
      <c r="Q73" s="55">
        <f>ROUND(Llogaritje!P72,2)</f>
        <v>4.4400000000000004</v>
      </c>
      <c r="R73" s="55">
        <f>ROUND(Llogaritje!Q72,2)</f>
        <v>4.71</v>
      </c>
      <c r="S73" s="55">
        <f>ROUND(Llogaritje!R72,2)</f>
        <v>5.89</v>
      </c>
      <c r="T73" s="55">
        <f>ROUND(Llogaritje!S72,2)</f>
        <v>71.25</v>
      </c>
      <c r="U73" s="55">
        <f>ROUND(Llogaritje!T72,2)</f>
        <v>7.32</v>
      </c>
      <c r="V73" s="55">
        <f>ROUND(Llogaritje!U72,2)</f>
        <v>13.25</v>
      </c>
      <c r="W73" s="55">
        <f>ROUND(Llogaritje!V72,2)</f>
        <v>14.5</v>
      </c>
      <c r="X73" s="55">
        <f>ROUND(Llogaritje!W72,2)</f>
        <v>6.57</v>
      </c>
      <c r="Y73" s="55">
        <f>ROUND(Llogaritje!X72,2)</f>
        <v>5.71</v>
      </c>
      <c r="Z73" s="55">
        <f>ROUND(Llogaritje!Y72,2)</f>
        <v>5.47</v>
      </c>
      <c r="AA73" s="55">
        <f>ROUND(Llogaritje!Z72,2)</f>
        <v>5.14</v>
      </c>
    </row>
    <row r="74" spans="2:27" ht="15.75" thickBot="1" x14ac:dyDescent="0.3">
      <c r="B74" s="45">
        <v>31</v>
      </c>
      <c r="C74" s="55">
        <f>ROUND(Llogaritje!B73,2)</f>
        <v>57.82</v>
      </c>
      <c r="D74" s="55">
        <f>ROUND(Llogaritje!C73,2)</f>
        <v>4.8</v>
      </c>
      <c r="E74" s="55">
        <f>ROUND(Llogaritje!D73,2)</f>
        <v>44.77</v>
      </c>
      <c r="F74" s="55">
        <f>ROUND(Llogaritje!E73,2)</f>
        <v>0</v>
      </c>
      <c r="G74" s="55">
        <f>ROUND(Llogaritje!F73,2)</f>
        <v>43.77</v>
      </c>
      <c r="H74" s="55">
        <f>ROUND(Llogaritje!G73,2)</f>
        <v>52.22</v>
      </c>
      <c r="I74" s="55">
        <f>ROUND(Llogaritje!H73,2)</f>
        <v>61.75</v>
      </c>
      <c r="J74" s="55">
        <f>ROUND(Llogaritje!I73,2)</f>
        <v>79.3</v>
      </c>
      <c r="K74" s="55">
        <f>ROUND(Llogaritje!J73,2)</f>
        <v>88.48</v>
      </c>
      <c r="L74" s="55">
        <f>ROUND(Llogaritje!K73,2)</f>
        <v>94.7</v>
      </c>
      <c r="M74" s="55">
        <f>ROUND(Llogaritje!L73,2)</f>
        <v>76.05</v>
      </c>
      <c r="N74" s="55">
        <f>ROUND(Llogaritje!M73,2)</f>
        <v>71.39</v>
      </c>
      <c r="O74" s="55">
        <f>ROUND(Llogaritje!N73,2)</f>
        <v>70.150000000000006</v>
      </c>
      <c r="P74" s="55">
        <f>ROUND(Llogaritje!O73,2)</f>
        <v>66.42</v>
      </c>
      <c r="Q74" s="55">
        <f>ROUND(Llogaritje!P73,2)</f>
        <v>64.41</v>
      </c>
      <c r="R74" s="55">
        <f>ROUND(Llogaritje!Q73,2)</f>
        <v>72.14</v>
      </c>
      <c r="S74" s="55">
        <f>ROUND(Llogaritje!R73,2)</f>
        <v>89.81</v>
      </c>
      <c r="T74" s="55">
        <f>ROUND(Llogaritje!S73,2)</f>
        <v>97.76</v>
      </c>
      <c r="U74" s="55">
        <f>ROUND(Llogaritje!T73,2)</f>
        <v>10.039999999999999</v>
      </c>
      <c r="V74" s="55">
        <f>ROUND(Llogaritje!U73,2)</f>
        <v>13.2</v>
      </c>
      <c r="W74" s="55">
        <f>ROUND(Llogaritje!V73,2)</f>
        <v>13.05</v>
      </c>
      <c r="X74" s="55">
        <f>ROUND(Llogaritje!W73,2)</f>
        <v>8.7899999999999991</v>
      </c>
      <c r="Y74" s="55">
        <f>ROUND(Llogaritje!X73,2)</f>
        <v>7.29</v>
      </c>
      <c r="Z74" s="55">
        <f>ROUND(Llogaritje!Y73,2)</f>
        <v>7.03</v>
      </c>
      <c r="AA74" s="55">
        <f>ROUND(Llogaritje!Z73,2)</f>
        <v>6.42</v>
      </c>
    </row>
  </sheetData>
  <mergeCells count="88">
    <mergeCell ref="F42:F43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D5:AE5"/>
    <mergeCell ref="AF5:AG5"/>
    <mergeCell ref="AH5:AO5"/>
    <mergeCell ref="AQ5:AT5"/>
    <mergeCell ref="AD6:AE7"/>
    <mergeCell ref="AF6:AG6"/>
    <mergeCell ref="AH6:AO6"/>
    <mergeCell ref="AQ6:AT6"/>
    <mergeCell ref="AF7:AG7"/>
    <mergeCell ref="AH7:AO7"/>
    <mergeCell ref="AD8:AE9"/>
    <mergeCell ref="AF8:AG8"/>
    <mergeCell ref="AH8:AO8"/>
    <mergeCell ref="AQ8:AT8"/>
    <mergeCell ref="AF9:AG9"/>
    <mergeCell ref="AH9:AO9"/>
    <mergeCell ref="AQ9:AT9"/>
    <mergeCell ref="AQ10:AT10"/>
    <mergeCell ref="AF11:AG11"/>
    <mergeCell ref="AH11:AO11"/>
    <mergeCell ref="AQ11:AT11"/>
    <mergeCell ref="AQ7:AT7"/>
    <mergeCell ref="AH14:AO14"/>
    <mergeCell ref="AF15:AG15"/>
    <mergeCell ref="AH15:AO15"/>
    <mergeCell ref="AF16:AG16"/>
    <mergeCell ref="AD10:AE11"/>
    <mergeCell ref="AF10:AG10"/>
    <mergeCell ref="AH10:AO10"/>
    <mergeCell ref="AH16:AO16"/>
    <mergeCell ref="AF17:AG17"/>
    <mergeCell ref="AH17:AO17"/>
    <mergeCell ref="C42:C43"/>
    <mergeCell ref="D42:D43"/>
    <mergeCell ref="E42:E43"/>
    <mergeCell ref="G42:G43"/>
    <mergeCell ref="H42:H43"/>
    <mergeCell ref="I42:I43"/>
    <mergeCell ref="J42:J43"/>
    <mergeCell ref="AD12:AE17"/>
    <mergeCell ref="AF12:AG12"/>
    <mergeCell ref="AH12:AO12"/>
    <mergeCell ref="AF13:AG13"/>
    <mergeCell ref="AH13:AO13"/>
    <mergeCell ref="AF14:AG14"/>
    <mergeCell ref="V42:V43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T42:T43"/>
    <mergeCell ref="AA42:AA43"/>
    <mergeCell ref="U42:U43"/>
    <mergeCell ref="W42:W43"/>
    <mergeCell ref="X42:X43"/>
    <mergeCell ref="Y42:Y43"/>
    <mergeCell ref="Z42:Z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Z259"/>
  <sheetViews>
    <sheetView topLeftCell="A73" zoomScale="70" zoomScaleNormal="70" workbookViewId="0">
      <selection activeCell="B79" sqref="B79:Z109"/>
    </sheetView>
  </sheetViews>
  <sheetFormatPr defaultRowHeight="15" x14ac:dyDescent="0.25"/>
  <cols>
    <col min="17" max="17" width="10.140625" bestFit="1" customWidth="1"/>
    <col min="18" max="18" width="10.5703125" bestFit="1" customWidth="1"/>
    <col min="27" max="27" width="13.42578125" bestFit="1" customWidth="1"/>
    <col min="28" max="28" width="14.28515625" bestFit="1" customWidth="1"/>
  </cols>
  <sheetData>
    <row r="3" spans="1:78" ht="18.75" x14ac:dyDescent="0.3">
      <c r="B3" s="1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BE3" s="2"/>
    </row>
    <row r="4" spans="1:78" ht="9" customHeight="1" thickBot="1" x14ac:dyDescent="0.3"/>
    <row r="5" spans="1:78" s="4" customFormat="1" ht="15.75" thickBot="1" x14ac:dyDescent="0.3">
      <c r="A5" s="3" t="s">
        <v>1</v>
      </c>
      <c r="B5" s="143">
        <v>1</v>
      </c>
      <c r="C5" s="143">
        <v>2</v>
      </c>
      <c r="D5" s="143">
        <v>3</v>
      </c>
      <c r="E5" s="67"/>
      <c r="F5" s="143">
        <v>4</v>
      </c>
      <c r="G5" s="143">
        <v>5</v>
      </c>
      <c r="H5" s="143">
        <v>6</v>
      </c>
      <c r="I5" s="143">
        <v>7</v>
      </c>
      <c r="J5" s="143">
        <v>8</v>
      </c>
      <c r="K5" s="143">
        <v>9</v>
      </c>
      <c r="L5" s="143">
        <v>10</v>
      </c>
      <c r="M5" s="143">
        <v>11</v>
      </c>
      <c r="N5" s="143">
        <v>12</v>
      </c>
      <c r="O5" s="143">
        <v>13</v>
      </c>
      <c r="P5" s="143">
        <v>14</v>
      </c>
      <c r="Q5" s="143">
        <v>15</v>
      </c>
      <c r="R5" s="143">
        <v>16</v>
      </c>
      <c r="S5" s="143">
        <v>17</v>
      </c>
      <c r="T5" s="143">
        <v>18</v>
      </c>
      <c r="U5" s="143">
        <v>19</v>
      </c>
      <c r="V5" s="143">
        <v>20</v>
      </c>
      <c r="W5" s="143">
        <v>21</v>
      </c>
      <c r="X5" s="143">
        <v>22</v>
      </c>
      <c r="Y5" s="143">
        <v>23</v>
      </c>
      <c r="Z5" s="145">
        <v>24</v>
      </c>
      <c r="AA5"/>
      <c r="AB5"/>
    </row>
    <row r="6" spans="1:78" ht="15.75" thickBot="1" x14ac:dyDescent="0.3">
      <c r="A6" s="5" t="s">
        <v>2</v>
      </c>
      <c r="B6" s="144"/>
      <c r="C6" s="144"/>
      <c r="D6" s="144"/>
      <c r="E6" s="68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6"/>
      <c r="AA6" s="4" t="s">
        <v>3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5.75" thickBot="1" x14ac:dyDescent="0.3">
      <c r="A7" s="6">
        <v>1</v>
      </c>
      <c r="B7" s="31">
        <f t="shared" ref="B7:R37" si="0">IF(B79=2,IF(B115&gt;B151,1.2*B115, 1.2*B151),IF(B79=1,B115*1.2,IF(B79=0,B115, B115*1.5)))</f>
        <v>0</v>
      </c>
      <c r="C7" s="31">
        <f t="shared" ref="C7:Z7" si="1">IF(C79=2,IF(C115&gt;C151,1.2*C115, 1.2*C151),IF(C79=1,C115*1.2,IF(C79=0,C115, C115*1.5)))</f>
        <v>12.635999999999999</v>
      </c>
      <c r="D7" s="31">
        <f t="shared" si="1"/>
        <v>11.868</v>
      </c>
      <c r="E7" s="31">
        <f t="shared" si="1"/>
        <v>0</v>
      </c>
      <c r="F7" s="31">
        <f t="shared" si="1"/>
        <v>11.472</v>
      </c>
      <c r="G7" s="31">
        <f t="shared" si="1"/>
        <v>11.891999999999999</v>
      </c>
      <c r="H7" s="31">
        <f t="shared" si="1"/>
        <v>0</v>
      </c>
      <c r="I7" s="31">
        <f t="shared" si="1"/>
        <v>0</v>
      </c>
      <c r="J7" s="31">
        <f t="shared" si="1"/>
        <v>0</v>
      </c>
      <c r="K7" s="31">
        <f t="shared" si="1"/>
        <v>0</v>
      </c>
      <c r="L7" s="31">
        <f t="shared" si="1"/>
        <v>121.248</v>
      </c>
      <c r="M7" s="31">
        <f t="shared" si="1"/>
        <v>117.97500000000001</v>
      </c>
      <c r="N7" s="31">
        <f t="shared" si="1"/>
        <v>80.987999999999985</v>
      </c>
      <c r="O7" s="31">
        <f t="shared" si="1"/>
        <v>19.895999999999997</v>
      </c>
      <c r="P7" s="31">
        <f t="shared" si="1"/>
        <v>3.9239999999999999</v>
      </c>
      <c r="Q7" s="31">
        <f t="shared" si="1"/>
        <v>4.3079999999999998</v>
      </c>
      <c r="R7" s="31">
        <f t="shared" si="1"/>
        <v>121.34399999999999</v>
      </c>
      <c r="S7" s="31">
        <f t="shared" si="1"/>
        <v>10.584</v>
      </c>
      <c r="T7" s="31">
        <f t="shared" si="1"/>
        <v>18.945</v>
      </c>
      <c r="U7" s="31">
        <f t="shared" si="1"/>
        <v>22.215</v>
      </c>
      <c r="V7" s="31">
        <f t="shared" si="1"/>
        <v>335.67</v>
      </c>
      <c r="W7" s="31">
        <f t="shared" si="1"/>
        <v>17.568000000000001</v>
      </c>
      <c r="X7" s="31">
        <f t="shared" si="1"/>
        <v>14.627999999999998</v>
      </c>
      <c r="Y7" s="31">
        <f t="shared" si="1"/>
        <v>13.572000000000001</v>
      </c>
      <c r="Z7" s="31">
        <f t="shared" si="1"/>
        <v>12.612</v>
      </c>
      <c r="AA7" s="8">
        <f t="shared" ref="AA7:AA36" si="2">AVERAGE(B7:Z7)</f>
        <v>38.533799999999999</v>
      </c>
      <c r="AB7" s="53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78" ht="15.75" thickBot="1" x14ac:dyDescent="0.3">
      <c r="A8" s="9">
        <v>2</v>
      </c>
      <c r="B8" s="31">
        <f t="shared" ref="B8:Z8" si="3">IF(B80=2,IF(B116&gt;B152,1.2*B116, 1.2*B152),IF(B80=1,B116*1.2,IF(B80=0,B116, B116*1.5)))</f>
        <v>0</v>
      </c>
      <c r="C8" s="31">
        <f t="shared" si="3"/>
        <v>0</v>
      </c>
      <c r="D8" s="31">
        <f t="shared" si="3"/>
        <v>0</v>
      </c>
      <c r="E8" s="31">
        <f t="shared" si="3"/>
        <v>0</v>
      </c>
      <c r="F8" s="31">
        <f t="shared" si="3"/>
        <v>0</v>
      </c>
      <c r="G8" s="31">
        <f t="shared" si="3"/>
        <v>140.364</v>
      </c>
      <c r="H8" s="31">
        <f t="shared" si="3"/>
        <v>157.87199999999999</v>
      </c>
      <c r="I8" s="31">
        <f t="shared" si="3"/>
        <v>261.57</v>
      </c>
      <c r="J8" s="31">
        <f t="shared" si="3"/>
        <v>358.59000000000003</v>
      </c>
      <c r="K8" s="31">
        <f t="shared" si="3"/>
        <v>196.65599999999998</v>
      </c>
      <c r="L8" s="31">
        <f t="shared" si="3"/>
        <v>9.5280000000000005</v>
      </c>
      <c r="M8" s="31">
        <f t="shared" si="3"/>
        <v>43.92</v>
      </c>
      <c r="N8" s="31">
        <f t="shared" si="3"/>
        <v>8.8800000000000008</v>
      </c>
      <c r="O8" s="31">
        <f t="shared" si="3"/>
        <v>8.8919999999999995</v>
      </c>
      <c r="P8" s="31">
        <f t="shared" si="3"/>
        <v>8.6280000000000001</v>
      </c>
      <c r="Q8" s="31">
        <f t="shared" si="3"/>
        <v>83.831999999999994</v>
      </c>
      <c r="R8" s="31">
        <f t="shared" si="3"/>
        <v>166.536</v>
      </c>
      <c r="S8" s="31">
        <f t="shared" si="3"/>
        <v>58.188000000000002</v>
      </c>
      <c r="T8" s="31">
        <f t="shared" si="3"/>
        <v>215.04</v>
      </c>
      <c r="U8" s="31">
        <f t="shared" si="3"/>
        <v>351.375</v>
      </c>
      <c r="V8" s="31">
        <f t="shared" si="3"/>
        <v>372.10799999999995</v>
      </c>
      <c r="W8" s="31">
        <f t="shared" si="3"/>
        <v>268.81199999999995</v>
      </c>
      <c r="X8" s="31">
        <f t="shared" si="3"/>
        <v>270</v>
      </c>
      <c r="Y8" s="31">
        <f t="shared" si="3"/>
        <v>197.11199999999999</v>
      </c>
      <c r="Z8" s="31">
        <f t="shared" si="3"/>
        <v>179.136</v>
      </c>
      <c r="AA8" s="8">
        <f t="shared" si="2"/>
        <v>134.28156000000001</v>
      </c>
      <c r="AB8" s="53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78" ht="15.75" thickBot="1" x14ac:dyDescent="0.3">
      <c r="A9" s="9">
        <v>3</v>
      </c>
      <c r="B9" s="31">
        <f t="shared" ref="B9:Z9" si="4">IF(B81=2,IF(B117&gt;B153,1.2*B117, 1.2*B153),IF(B81=1,B117*1.2,IF(B81=0,B117, B117*1.5)))</f>
        <v>142.24799999999999</v>
      </c>
      <c r="C9" s="31">
        <f t="shared" si="4"/>
        <v>138.92399999999998</v>
      </c>
      <c r="D9" s="31">
        <f t="shared" si="4"/>
        <v>138.88799999999998</v>
      </c>
      <c r="E9" s="31">
        <f t="shared" si="4"/>
        <v>0</v>
      </c>
      <c r="F9" s="31">
        <f t="shared" si="4"/>
        <v>137.04</v>
      </c>
      <c r="G9" s="31">
        <f t="shared" si="4"/>
        <v>177.435</v>
      </c>
      <c r="H9" s="31">
        <f t="shared" si="4"/>
        <v>200.35499999999999</v>
      </c>
      <c r="I9" s="31">
        <f t="shared" si="4"/>
        <v>99.10499999999999</v>
      </c>
      <c r="J9" s="31">
        <f t="shared" si="4"/>
        <v>299.19</v>
      </c>
      <c r="K9" s="31">
        <f t="shared" si="4"/>
        <v>238.44</v>
      </c>
      <c r="L9" s="31">
        <f t="shared" si="4"/>
        <v>151.33199999999999</v>
      </c>
      <c r="M9" s="31">
        <f t="shared" si="4"/>
        <v>193.51499999999999</v>
      </c>
      <c r="N9" s="31">
        <f t="shared" si="4"/>
        <v>138.33599999999998</v>
      </c>
      <c r="O9" s="31">
        <f t="shared" si="4"/>
        <v>96.11999999999999</v>
      </c>
      <c r="P9" s="31">
        <f t="shared" si="4"/>
        <v>57.467999999999996</v>
      </c>
      <c r="Q9" s="31">
        <f t="shared" si="4"/>
        <v>132.45599999999999</v>
      </c>
      <c r="R9" s="31">
        <f t="shared" si="4"/>
        <v>160.64999999999998</v>
      </c>
      <c r="S9" s="31">
        <f t="shared" si="4"/>
        <v>168.672</v>
      </c>
      <c r="T9" s="31">
        <f t="shared" si="4"/>
        <v>264.51</v>
      </c>
      <c r="U9" s="31">
        <f t="shared" si="4"/>
        <v>366.255</v>
      </c>
      <c r="V9" s="31">
        <f t="shared" si="4"/>
        <v>469.15499999999997</v>
      </c>
      <c r="W9" s="31">
        <f t="shared" si="4"/>
        <v>322.995</v>
      </c>
      <c r="X9" s="31">
        <f t="shared" si="4"/>
        <v>193.78800000000001</v>
      </c>
      <c r="Y9" s="31">
        <f t="shared" si="4"/>
        <v>212.88</v>
      </c>
      <c r="Z9" s="31">
        <f t="shared" si="4"/>
        <v>9.7919999999999998</v>
      </c>
      <c r="AA9" s="8">
        <f t="shared" si="2"/>
        <v>180.38195999999996</v>
      </c>
      <c r="AB9" s="53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ht="15.75" thickBot="1" x14ac:dyDescent="0.3">
      <c r="A10" s="9">
        <v>4</v>
      </c>
      <c r="B10" s="31">
        <f t="shared" ref="B10:Z10" si="5">IF(B82=2,IF(B118&gt;B154,1.2*B118, 1.2*B154),IF(B82=1,B118*1.2,IF(B82=0,B118, B118*1.5)))</f>
        <v>54.875999999999998</v>
      </c>
      <c r="C10" s="31">
        <f t="shared" si="5"/>
        <v>112.72799999999999</v>
      </c>
      <c r="D10" s="31">
        <f t="shared" si="5"/>
        <v>109.36799999999999</v>
      </c>
      <c r="E10" s="31">
        <f t="shared" si="5"/>
        <v>0</v>
      </c>
      <c r="F10" s="31">
        <f t="shared" si="5"/>
        <v>51.083999999999996</v>
      </c>
      <c r="G10" s="31">
        <f t="shared" si="5"/>
        <v>69.888000000000005</v>
      </c>
      <c r="H10" s="31">
        <f t="shared" si="5"/>
        <v>121.12799999999999</v>
      </c>
      <c r="I10" s="31">
        <f t="shared" si="5"/>
        <v>15.105</v>
      </c>
      <c r="J10" s="31">
        <f t="shared" si="5"/>
        <v>279.51</v>
      </c>
      <c r="K10" s="31">
        <f t="shared" si="5"/>
        <v>242.96999999999997</v>
      </c>
      <c r="L10" s="31">
        <f t="shared" si="5"/>
        <v>107.124</v>
      </c>
      <c r="M10" s="31">
        <f t="shared" si="5"/>
        <v>201.60000000000002</v>
      </c>
      <c r="N10" s="31">
        <f t="shared" si="5"/>
        <v>201.60000000000002</v>
      </c>
      <c r="O10" s="31">
        <f t="shared" si="5"/>
        <v>84</v>
      </c>
      <c r="P10" s="31">
        <f t="shared" si="5"/>
        <v>39.131999999999998</v>
      </c>
      <c r="Q10" s="31">
        <f t="shared" si="5"/>
        <v>84</v>
      </c>
      <c r="R10" s="31">
        <f t="shared" si="5"/>
        <v>126.375</v>
      </c>
      <c r="S10" s="31">
        <f t="shared" si="5"/>
        <v>179.98499999999999</v>
      </c>
      <c r="T10" s="31">
        <f t="shared" si="5"/>
        <v>218.73599999999999</v>
      </c>
      <c r="U10" s="31">
        <f t="shared" si="5"/>
        <v>377.20499999999998</v>
      </c>
      <c r="V10" s="31">
        <f t="shared" si="5"/>
        <v>381.01499999999999</v>
      </c>
      <c r="W10" s="31">
        <f t="shared" si="5"/>
        <v>14.747999999999998</v>
      </c>
      <c r="X10" s="31">
        <f t="shared" si="5"/>
        <v>172.095</v>
      </c>
      <c r="Y10" s="31">
        <f t="shared" si="5"/>
        <v>159.16499999999999</v>
      </c>
      <c r="Z10" s="31">
        <f t="shared" si="5"/>
        <v>148.995</v>
      </c>
      <c r="AA10" s="8">
        <f t="shared" si="2"/>
        <v>142.09727999999998</v>
      </c>
      <c r="AB10" s="53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</row>
    <row r="11" spans="1:78" ht="15.75" thickBot="1" x14ac:dyDescent="0.3">
      <c r="A11" s="9">
        <v>5</v>
      </c>
      <c r="B11" s="31">
        <f t="shared" ref="B11:Z11" si="6">IF(B83=2,IF(B119&gt;B155,1.2*B119, 1.2*B155),IF(B83=1,B119*1.2,IF(B83=0,B119, B119*1.5)))</f>
        <v>56.25</v>
      </c>
      <c r="C11" s="31">
        <f t="shared" si="6"/>
        <v>138.61500000000001</v>
      </c>
      <c r="D11" s="31">
        <f t="shared" si="6"/>
        <v>9.84</v>
      </c>
      <c r="E11" s="31">
        <f t="shared" si="6"/>
        <v>0</v>
      </c>
      <c r="F11" s="31">
        <f t="shared" si="6"/>
        <v>127.845</v>
      </c>
      <c r="G11" s="31">
        <f t="shared" si="6"/>
        <v>10.44</v>
      </c>
      <c r="H11" s="31">
        <f t="shared" si="6"/>
        <v>10.092000000000001</v>
      </c>
      <c r="I11" s="31">
        <f t="shared" si="6"/>
        <v>81.855000000000004</v>
      </c>
      <c r="J11" s="31">
        <f t="shared" si="6"/>
        <v>281.82</v>
      </c>
      <c r="K11" s="31">
        <f t="shared" si="6"/>
        <v>199.66799999999998</v>
      </c>
      <c r="L11" s="31">
        <f t="shared" si="6"/>
        <v>154.89600000000002</v>
      </c>
      <c r="M11" s="31">
        <f t="shared" si="6"/>
        <v>145.125</v>
      </c>
      <c r="N11" s="31">
        <f t="shared" si="6"/>
        <v>104.34</v>
      </c>
      <c r="O11" s="31">
        <f t="shared" si="6"/>
        <v>99.3</v>
      </c>
      <c r="P11" s="31">
        <f t="shared" si="6"/>
        <v>113.625</v>
      </c>
      <c r="Q11" s="31">
        <f t="shared" si="6"/>
        <v>119.92500000000001</v>
      </c>
      <c r="R11" s="31">
        <f t="shared" si="6"/>
        <v>134.625</v>
      </c>
      <c r="S11" s="31">
        <f t="shared" si="6"/>
        <v>224.21999999999997</v>
      </c>
      <c r="T11" s="31">
        <f t="shared" si="6"/>
        <v>254.52</v>
      </c>
      <c r="U11" s="31">
        <f t="shared" si="6"/>
        <v>326.23500000000001</v>
      </c>
      <c r="V11" s="31">
        <f t="shared" si="6"/>
        <v>342.61500000000001</v>
      </c>
      <c r="W11" s="31">
        <f t="shared" si="6"/>
        <v>111.048</v>
      </c>
      <c r="X11" s="31">
        <f t="shared" si="6"/>
        <v>90.791999999999987</v>
      </c>
      <c r="Y11" s="31">
        <f t="shared" si="6"/>
        <v>164.42400000000001</v>
      </c>
      <c r="Z11" s="31">
        <f t="shared" si="6"/>
        <v>144.72</v>
      </c>
      <c r="AA11" s="8">
        <f t="shared" si="2"/>
        <v>137.8734</v>
      </c>
      <c r="AB11" s="53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</row>
    <row r="12" spans="1:78" ht="15.75" thickBot="1" x14ac:dyDescent="0.3">
      <c r="A12" s="9">
        <v>6</v>
      </c>
      <c r="B12" s="31">
        <f t="shared" ref="B12:Z12" si="7">IF(B84=2,IF(B120&gt;B156,1.2*B120, 1.2*B156),IF(B84=1,B120*1.2,IF(B84=0,B120, B120*1.5)))</f>
        <v>12.48</v>
      </c>
      <c r="C12" s="31">
        <f t="shared" si="7"/>
        <v>9.8399999999999981</v>
      </c>
      <c r="D12" s="31">
        <f t="shared" si="7"/>
        <v>11.685</v>
      </c>
      <c r="E12" s="31">
        <f t="shared" si="7"/>
        <v>0</v>
      </c>
      <c r="F12" s="31">
        <f t="shared" si="7"/>
        <v>9.1559999999999988</v>
      </c>
      <c r="G12" s="31">
        <f t="shared" si="7"/>
        <v>8.8439999999999994</v>
      </c>
      <c r="H12" s="31">
        <f t="shared" si="7"/>
        <v>9.2999999999999989</v>
      </c>
      <c r="I12" s="31">
        <f t="shared" si="7"/>
        <v>82.631999999999991</v>
      </c>
      <c r="J12" s="31">
        <f t="shared" si="7"/>
        <v>309.75</v>
      </c>
      <c r="K12" s="31">
        <f t="shared" si="7"/>
        <v>237.54000000000002</v>
      </c>
      <c r="L12" s="31">
        <f t="shared" si="7"/>
        <v>12.21</v>
      </c>
      <c r="M12" s="31">
        <f t="shared" si="7"/>
        <v>154.97999999999999</v>
      </c>
      <c r="N12" s="31">
        <f t="shared" si="7"/>
        <v>138.39000000000001</v>
      </c>
      <c r="O12" s="31">
        <f t="shared" si="7"/>
        <v>7.5719999999999992</v>
      </c>
      <c r="P12" s="31">
        <f t="shared" si="7"/>
        <v>7.14</v>
      </c>
      <c r="Q12" s="31">
        <f t="shared" si="7"/>
        <v>7.56</v>
      </c>
      <c r="R12" s="31">
        <f t="shared" si="7"/>
        <v>9.4919999999999991</v>
      </c>
      <c r="S12" s="31">
        <f t="shared" si="7"/>
        <v>13.607999999999999</v>
      </c>
      <c r="T12" s="31">
        <f t="shared" si="7"/>
        <v>95.664000000000001</v>
      </c>
      <c r="U12" s="31">
        <f t="shared" si="7"/>
        <v>79.403999999999996</v>
      </c>
      <c r="V12" s="31">
        <f t="shared" si="7"/>
        <v>140.232</v>
      </c>
      <c r="W12" s="31">
        <f t="shared" si="7"/>
        <v>92.051999999999992</v>
      </c>
      <c r="X12" s="31">
        <f t="shared" si="7"/>
        <v>79.835999999999999</v>
      </c>
      <c r="Y12" s="31">
        <f t="shared" si="7"/>
        <v>10.98</v>
      </c>
      <c r="Z12" s="31">
        <f t="shared" si="7"/>
        <v>76.62</v>
      </c>
      <c r="AA12" s="8">
        <f t="shared" si="2"/>
        <v>64.67868</v>
      </c>
      <c r="AB12" s="53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</row>
    <row r="13" spans="1:78" ht="15.75" thickBot="1" x14ac:dyDescent="0.3">
      <c r="A13" s="9">
        <v>7</v>
      </c>
      <c r="B13" s="31">
        <f t="shared" ref="B13:Z13" si="8">IF(B85=2,IF(B121&gt;B157,1.2*B121, 1.2*B157),IF(B85=1,B121*1.2,IF(B85=0,B121, B121*1.5)))</f>
        <v>148.36500000000001</v>
      </c>
      <c r="C13" s="31">
        <f t="shared" si="8"/>
        <v>13.919999999999998</v>
      </c>
      <c r="D13" s="31">
        <f t="shared" si="8"/>
        <v>12.06</v>
      </c>
      <c r="E13" s="31">
        <f t="shared" si="8"/>
        <v>0</v>
      </c>
      <c r="F13" s="31">
        <f t="shared" si="8"/>
        <v>44.325000000000003</v>
      </c>
      <c r="G13" s="31">
        <f t="shared" si="8"/>
        <v>13.74</v>
      </c>
      <c r="H13" s="31">
        <f t="shared" si="8"/>
        <v>14.370000000000001</v>
      </c>
      <c r="I13" s="31">
        <f t="shared" si="8"/>
        <v>92.91</v>
      </c>
      <c r="J13" s="31">
        <f t="shared" si="8"/>
        <v>135.816</v>
      </c>
      <c r="K13" s="31">
        <f t="shared" si="8"/>
        <v>136.72500000000002</v>
      </c>
      <c r="L13" s="31">
        <f t="shared" si="8"/>
        <v>104.86499999999999</v>
      </c>
      <c r="M13" s="31">
        <f t="shared" si="8"/>
        <v>98.925000000000011</v>
      </c>
      <c r="N13" s="31">
        <f t="shared" si="8"/>
        <v>62.34</v>
      </c>
      <c r="O13" s="31">
        <f t="shared" si="8"/>
        <v>30.995999999999995</v>
      </c>
      <c r="P13" s="31">
        <f t="shared" si="8"/>
        <v>25.331999999999997</v>
      </c>
      <c r="Q13" s="31">
        <f t="shared" si="8"/>
        <v>30.671999999999997</v>
      </c>
      <c r="R13" s="31">
        <f t="shared" si="8"/>
        <v>5.1959999999999997</v>
      </c>
      <c r="S13" s="31">
        <f t="shared" si="8"/>
        <v>90.899999999999991</v>
      </c>
      <c r="T13" s="31">
        <f t="shared" si="8"/>
        <v>193.36799999999997</v>
      </c>
      <c r="U13" s="31">
        <f t="shared" si="8"/>
        <v>360.76499999999999</v>
      </c>
      <c r="V13" s="31">
        <f t="shared" si="8"/>
        <v>245.07599999999996</v>
      </c>
      <c r="W13" s="31">
        <f t="shared" si="8"/>
        <v>183.45599999999999</v>
      </c>
      <c r="X13" s="31">
        <f t="shared" si="8"/>
        <v>83.291999999999987</v>
      </c>
      <c r="Y13" s="31">
        <f t="shared" si="8"/>
        <v>13.308</v>
      </c>
      <c r="Z13" s="31">
        <f t="shared" si="8"/>
        <v>10.643999999999998</v>
      </c>
      <c r="AA13" s="8">
        <f t="shared" si="2"/>
        <v>86.054640000000006</v>
      </c>
      <c r="AB13" s="53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</row>
    <row r="14" spans="1:78" ht="15.75" thickBot="1" x14ac:dyDescent="0.3">
      <c r="A14" s="9">
        <v>8</v>
      </c>
      <c r="B14" s="31">
        <f t="shared" ref="B14:Z14" si="9">IF(B86=2,IF(B122&gt;B158,1.2*B122, 1.2*B158),IF(B86=1,B122*1.2,IF(B86=0,B122, B122*1.5)))</f>
        <v>153.38399999999999</v>
      </c>
      <c r="C14" s="31">
        <f t="shared" si="9"/>
        <v>11.652000000000001</v>
      </c>
      <c r="D14" s="31">
        <f t="shared" si="9"/>
        <v>117.312</v>
      </c>
      <c r="E14" s="31">
        <f t="shared" si="9"/>
        <v>0</v>
      </c>
      <c r="F14" s="31">
        <f t="shared" si="9"/>
        <v>100.70399999999999</v>
      </c>
      <c r="G14" s="31">
        <f t="shared" si="9"/>
        <v>90.059999999999988</v>
      </c>
      <c r="H14" s="31">
        <f t="shared" si="9"/>
        <v>8.7840000000000007</v>
      </c>
      <c r="I14" s="31">
        <f t="shared" si="9"/>
        <v>15.299999999999999</v>
      </c>
      <c r="J14" s="31">
        <f t="shared" si="9"/>
        <v>14.856</v>
      </c>
      <c r="K14" s="31">
        <f t="shared" si="9"/>
        <v>13.02</v>
      </c>
      <c r="L14" s="31">
        <f t="shared" si="9"/>
        <v>9.347999999999999</v>
      </c>
      <c r="M14" s="31">
        <f t="shared" si="9"/>
        <v>29.759999999999998</v>
      </c>
      <c r="N14" s="31">
        <f t="shared" si="9"/>
        <v>21.744</v>
      </c>
      <c r="O14" s="31">
        <f t="shared" si="9"/>
        <v>18.48</v>
      </c>
      <c r="P14" s="31">
        <f t="shared" si="9"/>
        <v>4.6079999999999997</v>
      </c>
      <c r="Q14" s="31">
        <f t="shared" si="9"/>
        <v>4.7640000000000002</v>
      </c>
      <c r="R14" s="31">
        <f t="shared" si="9"/>
        <v>12.276</v>
      </c>
      <c r="S14" s="31">
        <f t="shared" si="9"/>
        <v>130.41</v>
      </c>
      <c r="T14" s="31">
        <f t="shared" si="9"/>
        <v>21.204000000000001</v>
      </c>
      <c r="U14" s="31">
        <f t="shared" si="9"/>
        <v>110.47199999999999</v>
      </c>
      <c r="V14" s="31">
        <f t="shared" si="9"/>
        <v>22.547999999999998</v>
      </c>
      <c r="W14" s="31">
        <f t="shared" si="9"/>
        <v>20.928000000000001</v>
      </c>
      <c r="X14" s="31">
        <f t="shared" si="9"/>
        <v>17.495999999999999</v>
      </c>
      <c r="Y14" s="31">
        <f t="shared" si="9"/>
        <v>15.911999999999999</v>
      </c>
      <c r="Z14" s="31">
        <f t="shared" si="9"/>
        <v>14.076000000000001</v>
      </c>
      <c r="AA14" s="8">
        <f t="shared" si="2"/>
        <v>39.16391999999999</v>
      </c>
      <c r="AB14" s="53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</row>
    <row r="15" spans="1:78" ht="15.75" thickBot="1" x14ac:dyDescent="0.3">
      <c r="A15" s="9">
        <v>9</v>
      </c>
      <c r="B15" s="31">
        <f t="shared" ref="B15:Z15" si="10">IF(B87=2,IF(B123&gt;B159,1.2*B123, 1.2*B159),IF(B87=1,B123*1.2,IF(B87=0,B123, B123*1.5)))</f>
        <v>205.38</v>
      </c>
      <c r="C15" s="31">
        <f t="shared" si="10"/>
        <v>12.645</v>
      </c>
      <c r="D15" s="31">
        <f t="shared" si="10"/>
        <v>192.40500000000003</v>
      </c>
      <c r="E15" s="31">
        <f t="shared" si="10"/>
        <v>0</v>
      </c>
      <c r="F15" s="31">
        <f t="shared" si="10"/>
        <v>138.34800000000001</v>
      </c>
      <c r="G15" s="31">
        <f t="shared" si="10"/>
        <v>185.91</v>
      </c>
      <c r="H15" s="31">
        <f t="shared" si="10"/>
        <v>209.70000000000002</v>
      </c>
      <c r="I15" s="31">
        <f t="shared" si="10"/>
        <v>263.77499999999998</v>
      </c>
      <c r="J15" s="31">
        <f t="shared" si="10"/>
        <v>315.20999999999998</v>
      </c>
      <c r="K15" s="31">
        <f t="shared" si="10"/>
        <v>323.82</v>
      </c>
      <c r="L15" s="31">
        <f t="shared" si="10"/>
        <v>205.12799999999999</v>
      </c>
      <c r="M15" s="31">
        <f t="shared" si="10"/>
        <v>220.51499999999999</v>
      </c>
      <c r="N15" s="31">
        <f t="shared" si="10"/>
        <v>155.65200000000002</v>
      </c>
      <c r="O15" s="31">
        <f t="shared" si="10"/>
        <v>147</v>
      </c>
      <c r="P15" s="31">
        <f t="shared" si="10"/>
        <v>143.54400000000001</v>
      </c>
      <c r="Q15" s="31">
        <f t="shared" si="10"/>
        <v>143.54400000000001</v>
      </c>
      <c r="R15" s="31">
        <f t="shared" si="10"/>
        <v>181.02</v>
      </c>
      <c r="S15" s="31">
        <f t="shared" si="10"/>
        <v>176.4</v>
      </c>
      <c r="T15" s="31">
        <f t="shared" si="10"/>
        <v>96.85199999999999</v>
      </c>
      <c r="U15" s="31">
        <f t="shared" si="10"/>
        <v>396</v>
      </c>
      <c r="V15" s="31">
        <f t="shared" si="10"/>
        <v>399.59999999999997</v>
      </c>
      <c r="W15" s="31">
        <f t="shared" si="10"/>
        <v>226.24799999999999</v>
      </c>
      <c r="X15" s="31">
        <f t="shared" si="10"/>
        <v>92.327999999999989</v>
      </c>
      <c r="Y15" s="31">
        <f t="shared" si="10"/>
        <v>239.98500000000001</v>
      </c>
      <c r="Z15" s="31">
        <f t="shared" si="10"/>
        <v>8.5079999999999991</v>
      </c>
      <c r="AA15" s="8">
        <f t="shared" si="2"/>
        <v>187.18067999999997</v>
      </c>
      <c r="AB15" s="53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</row>
    <row r="16" spans="1:78" ht="15.75" thickBot="1" x14ac:dyDescent="0.3">
      <c r="A16" s="9">
        <v>10</v>
      </c>
      <c r="B16" s="31">
        <f t="shared" ref="B16:Z16" si="11">IF(B88=2,IF(B124&gt;B160,1.2*B124, 1.2*B160),IF(B88=1,B124*1.2,IF(B88=0,B124, B124*1.5)))</f>
        <v>9.5879999999999992</v>
      </c>
      <c r="C16" s="31">
        <f t="shared" si="11"/>
        <v>11.73</v>
      </c>
      <c r="D16" s="31">
        <f t="shared" si="11"/>
        <v>11.654999999999999</v>
      </c>
      <c r="E16" s="31">
        <f t="shared" si="11"/>
        <v>0</v>
      </c>
      <c r="F16" s="31">
        <f t="shared" si="11"/>
        <v>11.745000000000001</v>
      </c>
      <c r="G16" s="31">
        <f t="shared" si="11"/>
        <v>11.955</v>
      </c>
      <c r="H16" s="31">
        <f t="shared" si="11"/>
        <v>198.50399999999999</v>
      </c>
      <c r="I16" s="31">
        <f t="shared" si="11"/>
        <v>15.495000000000001</v>
      </c>
      <c r="J16" s="31">
        <f t="shared" si="11"/>
        <v>269.13599999999997</v>
      </c>
      <c r="K16" s="31">
        <f t="shared" si="11"/>
        <v>285.93599999999998</v>
      </c>
      <c r="L16" s="31">
        <f t="shared" si="11"/>
        <v>234.36</v>
      </c>
      <c r="M16" s="31">
        <f t="shared" si="11"/>
        <v>242.96999999999997</v>
      </c>
      <c r="N16" s="31">
        <f t="shared" si="11"/>
        <v>157.70399999999998</v>
      </c>
      <c r="O16" s="31">
        <f t="shared" si="11"/>
        <v>76.908000000000001</v>
      </c>
      <c r="P16" s="31">
        <f t="shared" si="11"/>
        <v>126.50399999999999</v>
      </c>
      <c r="Q16" s="31">
        <f t="shared" si="11"/>
        <v>128.364</v>
      </c>
      <c r="R16" s="31">
        <f t="shared" si="11"/>
        <v>204.75</v>
      </c>
      <c r="S16" s="31">
        <f t="shared" si="11"/>
        <v>273.20999999999998</v>
      </c>
      <c r="T16" s="31">
        <f t="shared" si="11"/>
        <v>120.91200000000001</v>
      </c>
      <c r="U16" s="31">
        <f t="shared" si="11"/>
        <v>402.58499999999998</v>
      </c>
      <c r="V16" s="31">
        <f t="shared" si="11"/>
        <v>121.95599999999999</v>
      </c>
      <c r="W16" s="31">
        <f t="shared" si="11"/>
        <v>163.18800000000002</v>
      </c>
      <c r="X16" s="31">
        <f t="shared" si="11"/>
        <v>285.82500000000005</v>
      </c>
      <c r="Y16" s="31">
        <f t="shared" si="11"/>
        <v>267.01499999999999</v>
      </c>
      <c r="Z16" s="31">
        <f t="shared" si="11"/>
        <v>173.53200000000001</v>
      </c>
      <c r="AA16" s="8">
        <f t="shared" si="2"/>
        <v>152.22107999999997</v>
      </c>
      <c r="AB16" s="53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</row>
    <row r="17" spans="1:78" ht="15.75" thickBot="1" x14ac:dyDescent="0.3">
      <c r="A17" s="9">
        <v>11</v>
      </c>
      <c r="B17" s="31">
        <f t="shared" ref="B17:Z17" si="12">IF(B89=2,IF(B125&gt;B161,1.2*B125, 1.2*B161),IF(B89=1,B125*1.2,IF(B89=0,B125, B125*1.5)))</f>
        <v>10.95</v>
      </c>
      <c r="C17" s="31">
        <f t="shared" si="12"/>
        <v>10.484999999999999</v>
      </c>
      <c r="D17" s="31">
        <f t="shared" si="12"/>
        <v>180.13499999999999</v>
      </c>
      <c r="E17" s="31">
        <f t="shared" si="12"/>
        <v>0</v>
      </c>
      <c r="F17" s="31">
        <f t="shared" si="12"/>
        <v>157.17000000000002</v>
      </c>
      <c r="G17" s="31">
        <f t="shared" si="12"/>
        <v>99.131999999999991</v>
      </c>
      <c r="H17" s="31">
        <f t="shared" si="12"/>
        <v>204.01499999999999</v>
      </c>
      <c r="I17" s="31">
        <f t="shared" si="12"/>
        <v>287.02499999999998</v>
      </c>
      <c r="J17" s="31">
        <f t="shared" si="12"/>
        <v>378.42</v>
      </c>
      <c r="K17" s="31">
        <f t="shared" si="12"/>
        <v>396.90000000000003</v>
      </c>
      <c r="L17" s="31">
        <f t="shared" si="12"/>
        <v>210.42000000000002</v>
      </c>
      <c r="M17" s="31">
        <f t="shared" si="12"/>
        <v>218.80500000000001</v>
      </c>
      <c r="N17" s="31">
        <f t="shared" si="12"/>
        <v>143.80799999999999</v>
      </c>
      <c r="O17" s="31">
        <f t="shared" si="12"/>
        <v>134.73599999999999</v>
      </c>
      <c r="P17" s="31">
        <f t="shared" si="12"/>
        <v>126.336</v>
      </c>
      <c r="Q17" s="31">
        <f t="shared" si="12"/>
        <v>117.93599999999999</v>
      </c>
      <c r="R17" s="31">
        <f t="shared" si="12"/>
        <v>178.92000000000002</v>
      </c>
      <c r="S17" s="31">
        <f t="shared" si="12"/>
        <v>311.11500000000001</v>
      </c>
      <c r="T17" s="31">
        <f t="shared" si="12"/>
        <v>357.42</v>
      </c>
      <c r="U17" s="31">
        <f t="shared" si="12"/>
        <v>481.74</v>
      </c>
      <c r="V17" s="31">
        <f t="shared" si="12"/>
        <v>382.35599999999999</v>
      </c>
      <c r="W17" s="31">
        <f t="shared" si="12"/>
        <v>275.928</v>
      </c>
      <c r="X17" s="31">
        <f t="shared" si="12"/>
        <v>233.72399999999999</v>
      </c>
      <c r="Y17" s="31">
        <f t="shared" si="12"/>
        <v>256.11</v>
      </c>
      <c r="Z17" s="31">
        <f t="shared" si="12"/>
        <v>159.636</v>
      </c>
      <c r="AA17" s="8">
        <f t="shared" si="2"/>
        <v>212.52887999999999</v>
      </c>
      <c r="AB17" s="53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</row>
    <row r="18" spans="1:78" ht="15.75" thickBot="1" x14ac:dyDescent="0.3">
      <c r="A18" s="9">
        <v>12</v>
      </c>
      <c r="B18" s="31">
        <f t="shared" ref="B18:Z18" si="13">IF(B90=2,IF(B126&gt;B162,1.2*B126, 1.2*B162),IF(B90=1,B126*1.2,IF(B90=0,B126, B126*1.5)))</f>
        <v>0</v>
      </c>
      <c r="C18" s="31">
        <f t="shared" si="13"/>
        <v>0</v>
      </c>
      <c r="D18" s="31">
        <f t="shared" si="13"/>
        <v>0</v>
      </c>
      <c r="E18" s="31">
        <f t="shared" si="13"/>
        <v>0</v>
      </c>
      <c r="F18" s="31">
        <f t="shared" si="13"/>
        <v>0</v>
      </c>
      <c r="G18" s="31">
        <f t="shared" si="13"/>
        <v>0</v>
      </c>
      <c r="H18" s="31">
        <f t="shared" si="13"/>
        <v>0</v>
      </c>
      <c r="I18" s="31">
        <f t="shared" si="13"/>
        <v>0</v>
      </c>
      <c r="J18" s="31">
        <f t="shared" si="13"/>
        <v>192.67499999999998</v>
      </c>
      <c r="K18" s="31">
        <f t="shared" si="13"/>
        <v>403.14</v>
      </c>
      <c r="L18" s="31">
        <f t="shared" si="13"/>
        <v>231.83999999999997</v>
      </c>
      <c r="M18" s="31">
        <f t="shared" si="13"/>
        <v>237.51</v>
      </c>
      <c r="N18" s="31">
        <f t="shared" si="13"/>
        <v>175.90799999999999</v>
      </c>
      <c r="O18" s="31">
        <f t="shared" si="13"/>
        <v>153.816</v>
      </c>
      <c r="P18" s="31">
        <f t="shared" si="13"/>
        <v>159.32400000000001</v>
      </c>
      <c r="Q18" s="31">
        <f t="shared" si="13"/>
        <v>155.56799999999998</v>
      </c>
      <c r="R18" s="31">
        <f t="shared" si="13"/>
        <v>194.88</v>
      </c>
      <c r="S18" s="31">
        <f t="shared" si="13"/>
        <v>251.16</v>
      </c>
      <c r="T18" s="31">
        <f t="shared" si="13"/>
        <v>377.85</v>
      </c>
      <c r="U18" s="31">
        <f t="shared" si="13"/>
        <v>481.84500000000003</v>
      </c>
      <c r="V18" s="31">
        <f t="shared" si="13"/>
        <v>382.44</v>
      </c>
      <c r="W18" s="31">
        <f t="shared" si="13"/>
        <v>291.59999999999997</v>
      </c>
      <c r="X18" s="31">
        <f t="shared" si="13"/>
        <v>16.5</v>
      </c>
      <c r="Y18" s="31">
        <f t="shared" si="13"/>
        <v>279.29999999999995</v>
      </c>
      <c r="Z18" s="31">
        <f t="shared" si="13"/>
        <v>216.29999999999998</v>
      </c>
      <c r="AA18" s="8">
        <f t="shared" si="2"/>
        <v>168.06623999999999</v>
      </c>
      <c r="AB18" s="53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</row>
    <row r="19" spans="1:78" ht="15.75" thickBot="1" x14ac:dyDescent="0.3">
      <c r="A19" s="9">
        <v>13</v>
      </c>
      <c r="B19" s="31">
        <f t="shared" ref="B19:Z19" si="14">IF(B91=2,IF(B127&gt;B163,1.2*B127, 1.2*B163),IF(B91=1,B127*1.2,IF(B91=0,B127, B127*1.5)))</f>
        <v>169.035</v>
      </c>
      <c r="C19" s="31">
        <f t="shared" si="14"/>
        <v>169.32</v>
      </c>
      <c r="D19" s="31">
        <f t="shared" si="14"/>
        <v>167.17500000000001</v>
      </c>
      <c r="E19" s="31">
        <f t="shared" si="14"/>
        <v>0</v>
      </c>
      <c r="F19" s="31">
        <f t="shared" si="14"/>
        <v>158.505</v>
      </c>
      <c r="G19" s="31">
        <f t="shared" si="14"/>
        <v>9.4649999999999999</v>
      </c>
      <c r="H19" s="31">
        <f t="shared" si="14"/>
        <v>10.334999999999999</v>
      </c>
      <c r="I19" s="31">
        <f t="shared" si="14"/>
        <v>276.57</v>
      </c>
      <c r="J19" s="31">
        <f t="shared" si="14"/>
        <v>315.42</v>
      </c>
      <c r="K19" s="31">
        <f t="shared" si="14"/>
        <v>335.20499999999998</v>
      </c>
      <c r="L19" s="31">
        <f t="shared" si="14"/>
        <v>254.94</v>
      </c>
      <c r="M19" s="31">
        <f t="shared" si="14"/>
        <v>195.29999999999998</v>
      </c>
      <c r="N19" s="31">
        <f t="shared" si="14"/>
        <v>183.54</v>
      </c>
      <c r="O19" s="31">
        <f t="shared" si="14"/>
        <v>159.81</v>
      </c>
      <c r="P19" s="31">
        <f t="shared" si="14"/>
        <v>152.25</v>
      </c>
      <c r="Q19" s="31">
        <f t="shared" si="14"/>
        <v>125.16</v>
      </c>
      <c r="R19" s="31">
        <f t="shared" si="14"/>
        <v>180.60000000000002</v>
      </c>
      <c r="S19" s="31">
        <f t="shared" si="14"/>
        <v>225.375</v>
      </c>
      <c r="T19" s="31">
        <f t="shared" si="14"/>
        <v>376.11</v>
      </c>
      <c r="U19" s="31">
        <f t="shared" si="14"/>
        <v>420.21</v>
      </c>
      <c r="V19" s="31">
        <f t="shared" si="14"/>
        <v>372</v>
      </c>
      <c r="W19" s="31">
        <f t="shared" si="14"/>
        <v>275.35199999999998</v>
      </c>
      <c r="X19" s="31">
        <f t="shared" si="14"/>
        <v>314.07</v>
      </c>
      <c r="Y19" s="31">
        <f t="shared" si="14"/>
        <v>289.79999999999995</v>
      </c>
      <c r="Z19" s="31">
        <f t="shared" si="14"/>
        <v>179.928</v>
      </c>
      <c r="AA19" s="8">
        <f t="shared" si="2"/>
        <v>212.61900000000003</v>
      </c>
      <c r="AB19" s="53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</row>
    <row r="20" spans="1:78" ht="15.75" thickBot="1" x14ac:dyDescent="0.3">
      <c r="A20" s="9">
        <v>14</v>
      </c>
      <c r="B20" s="31">
        <f t="shared" ref="B20:Z20" si="15">IF(B92=2,IF(B128&gt;B164,1.2*B128, 1.2*B164),IF(B92=1,B128*1.2,IF(B92=0,B128, B128*1.5)))</f>
        <v>184.04400000000001</v>
      </c>
      <c r="C20" s="31">
        <f t="shared" si="15"/>
        <v>178.33200000000002</v>
      </c>
      <c r="D20" s="31">
        <f t="shared" si="15"/>
        <v>13.68</v>
      </c>
      <c r="E20" s="31">
        <f t="shared" si="15"/>
        <v>0</v>
      </c>
      <c r="F20" s="31">
        <f t="shared" si="15"/>
        <v>10.824</v>
      </c>
      <c r="G20" s="31">
        <f t="shared" si="15"/>
        <v>10.176</v>
      </c>
      <c r="H20" s="31">
        <f t="shared" si="15"/>
        <v>11.891999999999999</v>
      </c>
      <c r="I20" s="31">
        <f t="shared" si="15"/>
        <v>15.696</v>
      </c>
      <c r="J20" s="31">
        <f t="shared" si="15"/>
        <v>16.68</v>
      </c>
      <c r="K20" s="31">
        <f t="shared" si="15"/>
        <v>253.84499999999997</v>
      </c>
      <c r="L20" s="31">
        <f t="shared" si="15"/>
        <v>10.068</v>
      </c>
      <c r="M20" s="31">
        <f t="shared" si="15"/>
        <v>10.89</v>
      </c>
      <c r="N20" s="31">
        <f t="shared" si="15"/>
        <v>92.64</v>
      </c>
      <c r="O20" s="31">
        <f t="shared" si="15"/>
        <v>86.063999999999993</v>
      </c>
      <c r="P20" s="31">
        <f t="shared" si="15"/>
        <v>41.868000000000002</v>
      </c>
      <c r="Q20" s="31">
        <f t="shared" si="15"/>
        <v>65.927999999999997</v>
      </c>
      <c r="R20" s="31">
        <f t="shared" si="15"/>
        <v>187.02</v>
      </c>
      <c r="S20" s="31">
        <f t="shared" si="15"/>
        <v>213.34499999999997</v>
      </c>
      <c r="T20" s="31">
        <f t="shared" si="15"/>
        <v>280.42499999999995</v>
      </c>
      <c r="U20" s="31">
        <f t="shared" si="15"/>
        <v>357.82500000000005</v>
      </c>
      <c r="V20" s="31">
        <f t="shared" si="15"/>
        <v>43.71</v>
      </c>
      <c r="W20" s="31">
        <f t="shared" si="15"/>
        <v>117.33</v>
      </c>
      <c r="X20" s="31">
        <f t="shared" si="15"/>
        <v>17.174999999999997</v>
      </c>
      <c r="Y20" s="31">
        <f t="shared" si="15"/>
        <v>266.17499999999995</v>
      </c>
      <c r="Z20" s="31">
        <f t="shared" si="15"/>
        <v>11.64</v>
      </c>
      <c r="AA20" s="8">
        <f t="shared" si="2"/>
        <v>99.89088000000001</v>
      </c>
      <c r="AB20" s="10" t="s">
        <v>4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</row>
    <row r="21" spans="1:78" ht="15.75" thickBot="1" x14ac:dyDescent="0.3">
      <c r="A21" s="9">
        <v>15</v>
      </c>
      <c r="B21" s="31">
        <f t="shared" ref="B21:Z21" si="16">IF(B93=2,IF(B129&gt;B165,1.2*B129, 1.2*B165),IF(B93=1,B129*1.2,IF(B93=0,B129, B129*1.5)))</f>
        <v>193.935</v>
      </c>
      <c r="C21" s="31">
        <f t="shared" si="16"/>
        <v>187.32</v>
      </c>
      <c r="D21" s="31">
        <f t="shared" si="16"/>
        <v>182.91</v>
      </c>
      <c r="E21" s="31">
        <f t="shared" si="16"/>
        <v>0</v>
      </c>
      <c r="F21" s="31">
        <f t="shared" si="16"/>
        <v>124.512</v>
      </c>
      <c r="G21" s="31">
        <f t="shared" si="16"/>
        <v>12.345000000000001</v>
      </c>
      <c r="H21" s="31">
        <f t="shared" si="16"/>
        <v>193.935</v>
      </c>
      <c r="I21" s="31">
        <f t="shared" si="16"/>
        <v>262.29000000000002</v>
      </c>
      <c r="J21" s="31">
        <f t="shared" si="16"/>
        <v>122.73599999999999</v>
      </c>
      <c r="K21" s="31">
        <f t="shared" si="16"/>
        <v>248.28000000000003</v>
      </c>
      <c r="L21" s="31">
        <f t="shared" si="16"/>
        <v>158.928</v>
      </c>
      <c r="M21" s="31">
        <f t="shared" si="16"/>
        <v>194.685</v>
      </c>
      <c r="N21" s="31">
        <f t="shared" si="16"/>
        <v>127.176</v>
      </c>
      <c r="O21" s="31">
        <f t="shared" si="16"/>
        <v>79.548000000000002</v>
      </c>
      <c r="P21" s="31">
        <f t="shared" si="16"/>
        <v>92.244</v>
      </c>
      <c r="Q21" s="31">
        <f t="shared" si="16"/>
        <v>92.244</v>
      </c>
      <c r="R21" s="31">
        <f t="shared" si="16"/>
        <v>204.63</v>
      </c>
      <c r="S21" s="31">
        <f t="shared" si="16"/>
        <v>208.59</v>
      </c>
      <c r="T21" s="31">
        <f t="shared" si="16"/>
        <v>283.92</v>
      </c>
      <c r="U21" s="31">
        <f t="shared" si="16"/>
        <v>326.23500000000001</v>
      </c>
      <c r="V21" s="31">
        <f t="shared" si="16"/>
        <v>352.69499999999999</v>
      </c>
      <c r="W21" s="31">
        <f t="shared" si="16"/>
        <v>219.61500000000001</v>
      </c>
      <c r="X21" s="31">
        <f t="shared" si="16"/>
        <v>213.78000000000003</v>
      </c>
      <c r="Y21" s="31">
        <f t="shared" si="16"/>
        <v>209.37</v>
      </c>
      <c r="Z21" s="31">
        <f t="shared" si="16"/>
        <v>156.44999999999999</v>
      </c>
      <c r="AA21" s="8">
        <f t="shared" si="2"/>
        <v>177.93492000000003</v>
      </c>
      <c r="AB21" s="4">
        <f>MAX(B7:Z37)</f>
        <v>481.84500000000003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</row>
    <row r="22" spans="1:78" ht="15.75" thickBot="1" x14ac:dyDescent="0.3">
      <c r="A22" s="9">
        <v>16</v>
      </c>
      <c r="B22" s="31">
        <f t="shared" ref="B22:Z22" si="17">IF(B94=2,IF(B130&gt;B166,1.2*B130, 1.2*B166),IF(B94=1,B130*1.2,IF(B94=0,B130, B130*1.5)))</f>
        <v>240.99</v>
      </c>
      <c r="C22" s="31">
        <f t="shared" si="17"/>
        <v>212.31</v>
      </c>
      <c r="D22" s="31">
        <f t="shared" si="17"/>
        <v>206.745</v>
      </c>
      <c r="E22" s="31">
        <f t="shared" si="17"/>
        <v>0</v>
      </c>
      <c r="F22" s="31">
        <f t="shared" si="17"/>
        <v>202.17000000000002</v>
      </c>
      <c r="G22" s="31">
        <f t="shared" si="17"/>
        <v>77.951999999999984</v>
      </c>
      <c r="H22" s="31">
        <f t="shared" si="17"/>
        <v>210.01499999999999</v>
      </c>
      <c r="I22" s="31">
        <f t="shared" si="17"/>
        <v>13.007999999999999</v>
      </c>
      <c r="J22" s="31">
        <f t="shared" si="17"/>
        <v>25.86</v>
      </c>
      <c r="K22" s="31">
        <f t="shared" si="17"/>
        <v>58.199999999999996</v>
      </c>
      <c r="L22" s="31">
        <f t="shared" si="17"/>
        <v>254.01599999999999</v>
      </c>
      <c r="M22" s="31">
        <f t="shared" si="17"/>
        <v>257.14499999999998</v>
      </c>
      <c r="N22" s="31">
        <f t="shared" si="17"/>
        <v>159.76799999999997</v>
      </c>
      <c r="O22" s="31">
        <f t="shared" si="17"/>
        <v>158.13</v>
      </c>
      <c r="P22" s="31">
        <f t="shared" si="17"/>
        <v>98.448000000000008</v>
      </c>
      <c r="Q22" s="31">
        <f t="shared" si="17"/>
        <v>148.34399999999999</v>
      </c>
      <c r="R22" s="31">
        <f t="shared" si="17"/>
        <v>11.219999999999999</v>
      </c>
      <c r="S22" s="31">
        <f t="shared" si="17"/>
        <v>236.03999999999996</v>
      </c>
      <c r="T22" s="31">
        <f t="shared" si="17"/>
        <v>325.92</v>
      </c>
      <c r="U22" s="31">
        <f t="shared" si="17"/>
        <v>390.76499999999999</v>
      </c>
      <c r="V22" s="31">
        <f t="shared" si="17"/>
        <v>346.37999999999994</v>
      </c>
      <c r="W22" s="31">
        <f t="shared" si="17"/>
        <v>358.03499999999997</v>
      </c>
      <c r="X22" s="31">
        <f t="shared" si="17"/>
        <v>306.64499999999998</v>
      </c>
      <c r="Y22" s="31">
        <f t="shared" si="17"/>
        <v>281.565</v>
      </c>
      <c r="Z22" s="31">
        <f t="shared" si="17"/>
        <v>77.603999999999999</v>
      </c>
      <c r="AA22" s="8">
        <f t="shared" si="2"/>
        <v>186.291</v>
      </c>
      <c r="AB22" s="10" t="s">
        <v>5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</row>
    <row r="23" spans="1:78" ht="15.75" thickBot="1" x14ac:dyDescent="0.3">
      <c r="A23" s="9">
        <v>17</v>
      </c>
      <c r="B23" s="31">
        <f t="shared" ref="B23:Z23" si="18">IF(B95=2,IF(B131&gt;B167,1.2*B131, 1.2*B167),IF(B95=1,B131*1.2,IF(B95=0,B131, B131*1.5)))</f>
        <v>285.07500000000005</v>
      </c>
      <c r="C23" s="31">
        <f t="shared" si="18"/>
        <v>258</v>
      </c>
      <c r="D23" s="31">
        <f t="shared" si="18"/>
        <v>243.18</v>
      </c>
      <c r="E23" s="31">
        <f t="shared" si="18"/>
        <v>0</v>
      </c>
      <c r="F23" s="31">
        <f t="shared" si="18"/>
        <v>236.83499999999998</v>
      </c>
      <c r="G23" s="31">
        <f t="shared" si="18"/>
        <v>238.72500000000002</v>
      </c>
      <c r="H23" s="31">
        <f t="shared" si="18"/>
        <v>280.56</v>
      </c>
      <c r="I23" s="31">
        <f t="shared" si="18"/>
        <v>360.9</v>
      </c>
      <c r="J23" s="31">
        <f t="shared" si="18"/>
        <v>460.04999999999995</v>
      </c>
      <c r="K23" s="31">
        <f t="shared" si="18"/>
        <v>443.35500000000002</v>
      </c>
      <c r="L23" s="31">
        <f t="shared" si="18"/>
        <v>372.54</v>
      </c>
      <c r="M23" s="31">
        <f t="shared" si="18"/>
        <v>291.29999999999995</v>
      </c>
      <c r="N23" s="31">
        <f t="shared" si="18"/>
        <v>246.70499999999998</v>
      </c>
      <c r="O23" s="31">
        <f t="shared" si="18"/>
        <v>234.61500000000001</v>
      </c>
      <c r="P23" s="31">
        <f t="shared" si="18"/>
        <v>230.89500000000001</v>
      </c>
      <c r="Q23" s="31">
        <f t="shared" si="18"/>
        <v>12.765000000000001</v>
      </c>
      <c r="R23" s="31">
        <f t="shared" si="18"/>
        <v>261.40500000000003</v>
      </c>
      <c r="S23" s="31">
        <f t="shared" si="18"/>
        <v>306.22500000000002</v>
      </c>
      <c r="T23" s="31">
        <f t="shared" si="18"/>
        <v>308.14499999999998</v>
      </c>
      <c r="U23" s="31">
        <f t="shared" si="18"/>
        <v>361.29</v>
      </c>
      <c r="V23" s="31">
        <f t="shared" si="18"/>
        <v>142.19999999999999</v>
      </c>
      <c r="W23" s="31">
        <f t="shared" si="18"/>
        <v>360.71999999999997</v>
      </c>
      <c r="X23" s="31">
        <f t="shared" si="18"/>
        <v>304.77</v>
      </c>
      <c r="Y23" s="31">
        <f t="shared" si="18"/>
        <v>310.36500000000001</v>
      </c>
      <c r="Z23" s="31">
        <f t="shared" si="18"/>
        <v>275.08499999999998</v>
      </c>
      <c r="AA23" s="8">
        <f t="shared" si="2"/>
        <v>273.02819999999997</v>
      </c>
      <c r="AB23" s="11">
        <f>AVERAGE(B7:Z37)</f>
        <v>139.09823612903224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</row>
    <row r="24" spans="1:78" ht="15.75" thickBot="1" x14ac:dyDescent="0.3">
      <c r="A24" s="9">
        <v>18</v>
      </c>
      <c r="B24" s="31">
        <f t="shared" ref="B24:Z24" si="19">IF(B96=2,IF(B132&gt;B168,1.2*B132, 1.2*B168),IF(B96=1,B132*1.2,IF(B96=0,B132, B132*1.5)))</f>
        <v>70.488</v>
      </c>
      <c r="C24" s="31">
        <f t="shared" si="19"/>
        <v>9.6</v>
      </c>
      <c r="D24" s="31">
        <f t="shared" si="19"/>
        <v>60.647999999999996</v>
      </c>
      <c r="E24" s="31">
        <f t="shared" si="19"/>
        <v>0</v>
      </c>
      <c r="F24" s="31">
        <f t="shared" si="19"/>
        <v>111.93599999999999</v>
      </c>
      <c r="G24" s="31">
        <f t="shared" si="19"/>
        <v>190.875</v>
      </c>
      <c r="H24" s="31">
        <f t="shared" si="19"/>
        <v>14.04</v>
      </c>
      <c r="I24" s="31">
        <f t="shared" si="19"/>
        <v>168.03</v>
      </c>
      <c r="J24" s="31">
        <f t="shared" si="19"/>
        <v>26.628</v>
      </c>
      <c r="K24" s="31">
        <f t="shared" si="19"/>
        <v>14.183999999999999</v>
      </c>
      <c r="L24" s="31">
        <f t="shared" si="19"/>
        <v>84.635999999999996</v>
      </c>
      <c r="M24" s="31">
        <f t="shared" si="19"/>
        <v>9.8159999999999989</v>
      </c>
      <c r="N24" s="31">
        <f t="shared" si="19"/>
        <v>8.363999999999999</v>
      </c>
      <c r="O24" s="31">
        <f t="shared" si="19"/>
        <v>7.6679999999999993</v>
      </c>
      <c r="P24" s="31">
        <f t="shared" si="19"/>
        <v>8.8949999999999996</v>
      </c>
      <c r="Q24" s="31">
        <f t="shared" si="19"/>
        <v>55.056000000000004</v>
      </c>
      <c r="R24" s="31">
        <f t="shared" si="19"/>
        <v>72.86399999999999</v>
      </c>
      <c r="S24" s="31">
        <f t="shared" si="19"/>
        <v>85.908000000000001</v>
      </c>
      <c r="T24" s="31">
        <f t="shared" si="19"/>
        <v>19.68</v>
      </c>
      <c r="U24" s="31">
        <f t="shared" si="19"/>
        <v>357.81</v>
      </c>
      <c r="V24" s="31">
        <f t="shared" si="19"/>
        <v>328.464</v>
      </c>
      <c r="W24" s="31">
        <f t="shared" si="19"/>
        <v>95.429999999999993</v>
      </c>
      <c r="X24" s="31">
        <f t="shared" si="19"/>
        <v>85.050000000000011</v>
      </c>
      <c r="Y24" s="31">
        <f t="shared" si="19"/>
        <v>270.07500000000005</v>
      </c>
      <c r="Z24" s="31">
        <f t="shared" si="19"/>
        <v>9.2519999999999989</v>
      </c>
      <c r="AA24" s="8">
        <f t="shared" si="2"/>
        <v>86.615880000000004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</row>
    <row r="25" spans="1:78" ht="15.75" thickBot="1" x14ac:dyDescent="0.3">
      <c r="A25" s="9">
        <v>19</v>
      </c>
      <c r="B25" s="31">
        <f t="shared" ref="B25:Z25" si="20">IF(B97=2,IF(B133&gt;B169,1.2*B133, 1.2*B169),IF(B97=1,B133*1.2,IF(B97=0,B133, B133*1.5)))</f>
        <v>13.424999999999999</v>
      </c>
      <c r="C25" s="31">
        <f t="shared" si="20"/>
        <v>12.794999999999998</v>
      </c>
      <c r="D25" s="31">
        <f t="shared" si="20"/>
        <v>101.14800000000001</v>
      </c>
      <c r="E25" s="31">
        <f t="shared" si="20"/>
        <v>0</v>
      </c>
      <c r="F25" s="31">
        <f t="shared" si="20"/>
        <v>12.524999999999999</v>
      </c>
      <c r="G25" s="31">
        <f t="shared" si="20"/>
        <v>12.51</v>
      </c>
      <c r="H25" s="31">
        <f t="shared" si="20"/>
        <v>12.809999999999999</v>
      </c>
      <c r="I25" s="31">
        <f t="shared" si="20"/>
        <v>232.62</v>
      </c>
      <c r="J25" s="31">
        <f t="shared" si="20"/>
        <v>333</v>
      </c>
      <c r="K25" s="31">
        <f t="shared" si="20"/>
        <v>339</v>
      </c>
      <c r="L25" s="31">
        <f t="shared" si="20"/>
        <v>228.63</v>
      </c>
      <c r="M25" s="31">
        <f t="shared" si="20"/>
        <v>11.984999999999999</v>
      </c>
      <c r="N25" s="31">
        <f t="shared" si="20"/>
        <v>143.184</v>
      </c>
      <c r="O25" s="31">
        <f t="shared" si="20"/>
        <v>48.791999999999994</v>
      </c>
      <c r="P25" s="31">
        <f t="shared" si="20"/>
        <v>109.032</v>
      </c>
      <c r="Q25" s="31">
        <f t="shared" si="20"/>
        <v>111.68399999999998</v>
      </c>
      <c r="R25" s="31">
        <f t="shared" si="20"/>
        <v>148.97999999999999</v>
      </c>
      <c r="S25" s="31">
        <f t="shared" si="20"/>
        <v>82.872</v>
      </c>
      <c r="T25" s="31">
        <f t="shared" si="20"/>
        <v>14.879999999999999</v>
      </c>
      <c r="U25" s="31">
        <f t="shared" si="20"/>
        <v>246.58799999999999</v>
      </c>
      <c r="V25" s="31">
        <f t="shared" si="20"/>
        <v>148.24799999999999</v>
      </c>
      <c r="W25" s="31">
        <f t="shared" si="20"/>
        <v>295.14</v>
      </c>
      <c r="X25" s="31">
        <f t="shared" si="20"/>
        <v>200.25</v>
      </c>
      <c r="Y25" s="31">
        <f t="shared" si="20"/>
        <v>251.745</v>
      </c>
      <c r="Z25" s="31">
        <f t="shared" si="20"/>
        <v>9.48</v>
      </c>
      <c r="AA25" s="8">
        <f t="shared" si="2"/>
        <v>124.85292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</row>
    <row r="26" spans="1:78" ht="15.75" thickBot="1" x14ac:dyDescent="0.3">
      <c r="A26" s="9">
        <v>20</v>
      </c>
      <c r="B26" s="31">
        <f t="shared" ref="B26:Z26" si="21">IF(B98=2,IF(B134&gt;B170,1.2*B134, 1.2*B170),IF(B98=1,B134*1.2,IF(B98=0,B134, B134*1.5)))</f>
        <v>12.78</v>
      </c>
      <c r="C26" s="31">
        <f t="shared" si="21"/>
        <v>12.315000000000001</v>
      </c>
      <c r="D26" s="31">
        <f t="shared" si="21"/>
        <v>11.685</v>
      </c>
      <c r="E26" s="31">
        <f t="shared" si="21"/>
        <v>0</v>
      </c>
      <c r="F26" s="31">
        <f t="shared" si="21"/>
        <v>10.92</v>
      </c>
      <c r="G26" s="31">
        <f t="shared" si="21"/>
        <v>11.685</v>
      </c>
      <c r="H26" s="31">
        <f t="shared" si="21"/>
        <v>70.41</v>
      </c>
      <c r="I26" s="31">
        <f t="shared" si="21"/>
        <v>229.2</v>
      </c>
      <c r="J26" s="31">
        <f t="shared" si="21"/>
        <v>133.27499999999998</v>
      </c>
      <c r="K26" s="31">
        <f t="shared" si="21"/>
        <v>317.10000000000002</v>
      </c>
      <c r="L26" s="31">
        <f t="shared" si="21"/>
        <v>16.29</v>
      </c>
      <c r="M26" s="31">
        <f t="shared" si="21"/>
        <v>9.7799999999999994</v>
      </c>
      <c r="N26" s="31">
        <f t="shared" si="21"/>
        <v>8.6760000000000002</v>
      </c>
      <c r="O26" s="31">
        <f t="shared" si="21"/>
        <v>7.9079999999999995</v>
      </c>
      <c r="P26" s="31">
        <f t="shared" si="21"/>
        <v>7.14</v>
      </c>
      <c r="Q26" s="31">
        <f t="shared" si="21"/>
        <v>44.940000000000005</v>
      </c>
      <c r="R26" s="31">
        <f t="shared" si="21"/>
        <v>168.73499999999999</v>
      </c>
      <c r="S26" s="31">
        <f t="shared" si="21"/>
        <v>252.375</v>
      </c>
      <c r="T26" s="31">
        <f t="shared" si="21"/>
        <v>300.29999999999995</v>
      </c>
      <c r="U26" s="31">
        <f t="shared" si="21"/>
        <v>261.20399999999995</v>
      </c>
      <c r="V26" s="31">
        <f t="shared" si="21"/>
        <v>149.232</v>
      </c>
      <c r="W26" s="31">
        <f t="shared" si="21"/>
        <v>168.45599999999999</v>
      </c>
      <c r="X26" s="31">
        <f t="shared" si="21"/>
        <v>243.435</v>
      </c>
      <c r="Y26" s="31">
        <f t="shared" si="21"/>
        <v>12.504</v>
      </c>
      <c r="Z26" s="31">
        <f t="shared" si="21"/>
        <v>9.6</v>
      </c>
      <c r="AA26" s="8">
        <f t="shared" si="2"/>
        <v>98.797799999999995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</row>
    <row r="27" spans="1:78" ht="15.75" thickBot="1" x14ac:dyDescent="0.3">
      <c r="A27" s="9">
        <v>21</v>
      </c>
      <c r="B27" s="31">
        <f t="shared" ref="B27:Z27" si="22">IF(B99=2,IF(B135&gt;B171,1.2*B135, 1.2*B171),IF(B99=1,B135*1.2,IF(B99=0,B135, B135*1.5)))</f>
        <v>7.3199999999999994</v>
      </c>
      <c r="C27" s="31">
        <f t="shared" si="22"/>
        <v>6.371999999999999</v>
      </c>
      <c r="D27" s="31">
        <f t="shared" si="22"/>
        <v>5.8079999999999998</v>
      </c>
      <c r="E27" s="31">
        <f t="shared" si="22"/>
        <v>0</v>
      </c>
      <c r="F27" s="31">
        <f t="shared" si="22"/>
        <v>70.715999999999994</v>
      </c>
      <c r="G27" s="31">
        <f t="shared" si="22"/>
        <v>75.647999999999996</v>
      </c>
      <c r="H27" s="31">
        <f t="shared" si="22"/>
        <v>7.9559999999999995</v>
      </c>
      <c r="I27" s="31">
        <f t="shared" si="22"/>
        <v>11.364000000000001</v>
      </c>
      <c r="J27" s="31">
        <f t="shared" si="22"/>
        <v>12.66</v>
      </c>
      <c r="K27" s="31">
        <f t="shared" si="22"/>
        <v>15.855</v>
      </c>
      <c r="L27" s="31">
        <f t="shared" si="22"/>
        <v>15.899999999999999</v>
      </c>
      <c r="M27" s="31">
        <f t="shared" si="22"/>
        <v>150.78</v>
      </c>
      <c r="N27" s="31">
        <f t="shared" si="22"/>
        <v>130.53</v>
      </c>
      <c r="O27" s="31">
        <f t="shared" si="22"/>
        <v>114.18</v>
      </c>
      <c r="P27" s="31">
        <f t="shared" si="22"/>
        <v>87</v>
      </c>
      <c r="Q27" s="31">
        <f t="shared" si="22"/>
        <v>112.97999999999999</v>
      </c>
      <c r="R27" s="31">
        <f t="shared" si="22"/>
        <v>103.116</v>
      </c>
      <c r="S27" s="31">
        <f t="shared" si="22"/>
        <v>58.091999999999992</v>
      </c>
      <c r="T27" s="31">
        <f t="shared" si="22"/>
        <v>21.96</v>
      </c>
      <c r="U27" s="31">
        <f t="shared" si="22"/>
        <v>264.68399999999997</v>
      </c>
      <c r="V27" s="31">
        <f t="shared" si="22"/>
        <v>117.20399999999999</v>
      </c>
      <c r="W27" s="31">
        <f t="shared" si="22"/>
        <v>19.931999999999999</v>
      </c>
      <c r="X27" s="31">
        <f t="shared" si="22"/>
        <v>16.788</v>
      </c>
      <c r="Y27" s="31">
        <f t="shared" si="22"/>
        <v>15.731999999999999</v>
      </c>
      <c r="Z27" s="31">
        <f t="shared" si="22"/>
        <v>13.356</v>
      </c>
      <c r="AA27" s="8">
        <f t="shared" si="2"/>
        <v>58.23731999999999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</row>
    <row r="28" spans="1:78" ht="15.75" thickBot="1" x14ac:dyDescent="0.3">
      <c r="A28" s="9">
        <v>22</v>
      </c>
      <c r="B28" s="31">
        <f t="shared" ref="B28:Z28" si="23">IF(B100=2,IF(B136&gt;B172,1.2*B136, 1.2*B172),IF(B100=1,B136*1.2,IF(B100=0,B136, B136*1.5)))</f>
        <v>118.55999999999999</v>
      </c>
      <c r="C28" s="31">
        <f t="shared" si="23"/>
        <v>136.80000000000001</v>
      </c>
      <c r="D28" s="31">
        <f t="shared" si="23"/>
        <v>136.72500000000002</v>
      </c>
      <c r="E28" s="31">
        <f t="shared" si="23"/>
        <v>0</v>
      </c>
      <c r="F28" s="31">
        <f t="shared" si="23"/>
        <v>106.22399999999999</v>
      </c>
      <c r="G28" s="31">
        <f t="shared" si="23"/>
        <v>107.172</v>
      </c>
      <c r="H28" s="31">
        <f t="shared" si="23"/>
        <v>10.08</v>
      </c>
      <c r="I28" s="31">
        <f t="shared" si="23"/>
        <v>10.415999999999999</v>
      </c>
      <c r="J28" s="31">
        <f t="shared" si="23"/>
        <v>11.808</v>
      </c>
      <c r="K28" s="31">
        <f t="shared" si="23"/>
        <v>11.315999999999999</v>
      </c>
      <c r="L28" s="31">
        <f t="shared" si="23"/>
        <v>10.991999999999999</v>
      </c>
      <c r="M28" s="31">
        <f t="shared" si="23"/>
        <v>9.5280000000000005</v>
      </c>
      <c r="N28" s="31">
        <f t="shared" si="23"/>
        <v>41.088000000000001</v>
      </c>
      <c r="O28" s="31">
        <f t="shared" si="23"/>
        <v>97.775999999999996</v>
      </c>
      <c r="P28" s="31">
        <f t="shared" si="23"/>
        <v>115.5</v>
      </c>
      <c r="Q28" s="31">
        <f t="shared" si="23"/>
        <v>90.719999999999985</v>
      </c>
      <c r="R28" s="31">
        <f t="shared" si="23"/>
        <v>44.783999999999999</v>
      </c>
      <c r="S28" s="31">
        <f t="shared" si="23"/>
        <v>150.16499999999999</v>
      </c>
      <c r="T28" s="31">
        <f t="shared" si="23"/>
        <v>175.23</v>
      </c>
      <c r="U28" s="31">
        <f t="shared" si="23"/>
        <v>264.19499999999999</v>
      </c>
      <c r="V28" s="31">
        <f t="shared" si="23"/>
        <v>212.61</v>
      </c>
      <c r="W28" s="31">
        <f t="shared" si="23"/>
        <v>241.875</v>
      </c>
      <c r="X28" s="31">
        <f t="shared" si="23"/>
        <v>219.67499999999998</v>
      </c>
      <c r="Y28" s="31">
        <f t="shared" si="23"/>
        <v>214.98</v>
      </c>
      <c r="Z28" s="31">
        <f t="shared" si="23"/>
        <v>188.31</v>
      </c>
      <c r="AA28" s="8">
        <f t="shared" si="2"/>
        <v>109.06116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</row>
    <row r="29" spans="1:78" ht="15.75" thickBot="1" x14ac:dyDescent="0.3">
      <c r="A29" s="9">
        <v>23</v>
      </c>
      <c r="B29" s="31">
        <f t="shared" ref="B29:Z29" si="24">IF(B101=2,IF(B137&gt;B173,1.2*B137, 1.2*B173),IF(B101=1,B137*1.2,IF(B101=0,B137, B137*1.5)))</f>
        <v>12.450000000000001</v>
      </c>
      <c r="C29" s="31">
        <f t="shared" si="24"/>
        <v>9.1679999999999993</v>
      </c>
      <c r="D29" s="31">
        <f t="shared" si="24"/>
        <v>8.76</v>
      </c>
      <c r="E29" s="31">
        <f t="shared" si="24"/>
        <v>0</v>
      </c>
      <c r="F29" s="31">
        <f t="shared" si="24"/>
        <v>146.07599999999999</v>
      </c>
      <c r="G29" s="31">
        <f t="shared" si="24"/>
        <v>8.3159999999999989</v>
      </c>
      <c r="H29" s="31">
        <f t="shared" si="24"/>
        <v>168.28800000000001</v>
      </c>
      <c r="I29" s="31">
        <f t="shared" si="24"/>
        <v>204.33599999999998</v>
      </c>
      <c r="J29" s="31">
        <f t="shared" si="24"/>
        <v>296.10000000000002</v>
      </c>
      <c r="K29" s="31">
        <f t="shared" si="24"/>
        <v>265.18799999999999</v>
      </c>
      <c r="L29" s="31">
        <f t="shared" si="24"/>
        <v>13.476000000000001</v>
      </c>
      <c r="M29" s="31">
        <f t="shared" si="24"/>
        <v>12.192</v>
      </c>
      <c r="N29" s="31">
        <f t="shared" si="24"/>
        <v>24.528000000000002</v>
      </c>
      <c r="O29" s="31">
        <f t="shared" si="24"/>
        <v>11.4</v>
      </c>
      <c r="P29" s="31">
        <f t="shared" si="24"/>
        <v>10.799999999999999</v>
      </c>
      <c r="Q29" s="31">
        <f t="shared" si="24"/>
        <v>11.112</v>
      </c>
      <c r="R29" s="31">
        <f t="shared" si="24"/>
        <v>14.625</v>
      </c>
      <c r="S29" s="31">
        <f t="shared" si="24"/>
        <v>66.704999999999998</v>
      </c>
      <c r="T29" s="31">
        <f t="shared" si="24"/>
        <v>14.843999999999998</v>
      </c>
      <c r="U29" s="31">
        <f t="shared" si="24"/>
        <v>381.375</v>
      </c>
      <c r="V29" s="31">
        <f t="shared" si="24"/>
        <v>319.2</v>
      </c>
      <c r="W29" s="31">
        <f t="shared" si="24"/>
        <v>289.2</v>
      </c>
      <c r="X29" s="31">
        <f t="shared" si="24"/>
        <v>211.08</v>
      </c>
      <c r="Y29" s="31">
        <f t="shared" si="24"/>
        <v>257.86500000000001</v>
      </c>
      <c r="Z29" s="31">
        <f t="shared" si="24"/>
        <v>228.69</v>
      </c>
      <c r="AA29" s="8">
        <f t="shared" si="2"/>
        <v>119.43096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</row>
    <row r="30" spans="1:78" ht="15.75" thickBot="1" x14ac:dyDescent="0.3">
      <c r="A30" s="9">
        <v>24</v>
      </c>
      <c r="B30" s="31">
        <f t="shared" ref="B30:Z30" si="25">IF(B102=2,IF(B138&gt;B174,1.2*B138, 1.2*B174),IF(B102=1,B138*1.2,IF(B102=0,B138, B138*1.5)))</f>
        <v>11.7</v>
      </c>
      <c r="C30" s="31">
        <f t="shared" si="25"/>
        <v>11.295</v>
      </c>
      <c r="D30" s="31">
        <f t="shared" si="25"/>
        <v>195.315</v>
      </c>
      <c r="E30" s="31">
        <f t="shared" si="25"/>
        <v>0</v>
      </c>
      <c r="F30" s="31">
        <f t="shared" si="25"/>
        <v>183.01500000000001</v>
      </c>
      <c r="G30" s="31">
        <f t="shared" si="25"/>
        <v>182.38499999999999</v>
      </c>
      <c r="H30" s="31">
        <f t="shared" si="25"/>
        <v>9.048</v>
      </c>
      <c r="I30" s="31">
        <f t="shared" si="25"/>
        <v>283.40999999999997</v>
      </c>
      <c r="J30" s="31">
        <f t="shared" si="25"/>
        <v>259.29599999999999</v>
      </c>
      <c r="K30" s="31">
        <f t="shared" si="25"/>
        <v>275.38799999999998</v>
      </c>
      <c r="L30" s="31">
        <f t="shared" si="25"/>
        <v>234.68399999999997</v>
      </c>
      <c r="M30" s="31">
        <f t="shared" si="25"/>
        <v>11.183999999999999</v>
      </c>
      <c r="N30" s="31">
        <f t="shared" si="25"/>
        <v>252</v>
      </c>
      <c r="O30" s="31">
        <f t="shared" si="25"/>
        <v>193.2</v>
      </c>
      <c r="P30" s="31">
        <f t="shared" si="25"/>
        <v>228.89999999999998</v>
      </c>
      <c r="Q30" s="31">
        <f t="shared" si="25"/>
        <v>184.79999999999998</v>
      </c>
      <c r="R30" s="31">
        <f t="shared" si="25"/>
        <v>11.208</v>
      </c>
      <c r="S30" s="31">
        <f t="shared" si="25"/>
        <v>13.319999999999999</v>
      </c>
      <c r="T30" s="31">
        <f t="shared" si="25"/>
        <v>14.723999999999998</v>
      </c>
      <c r="U30" s="31">
        <f t="shared" si="25"/>
        <v>368.70000000000005</v>
      </c>
      <c r="V30" s="31">
        <f t="shared" si="25"/>
        <v>384.07500000000005</v>
      </c>
      <c r="W30" s="31">
        <f t="shared" si="25"/>
        <v>213.43200000000002</v>
      </c>
      <c r="X30" s="31">
        <f t="shared" si="25"/>
        <v>299.77499999999998</v>
      </c>
      <c r="Y30" s="31">
        <f t="shared" si="25"/>
        <v>12.395999999999999</v>
      </c>
      <c r="Z30" s="31">
        <f t="shared" si="25"/>
        <v>9.516</v>
      </c>
      <c r="AA30" s="8">
        <f t="shared" si="2"/>
        <v>153.71064000000001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</row>
    <row r="31" spans="1:78" ht="15.75" thickBot="1" x14ac:dyDescent="0.3">
      <c r="A31" s="9">
        <v>25</v>
      </c>
      <c r="B31" s="31">
        <f t="shared" ref="B31:Z31" si="26">IF(B103=2,IF(B139&gt;B175,1.2*B139, 1.2*B175),IF(B103=1,B139*1.2,IF(B103=0,B139, B139*1.5)))</f>
        <v>215.505</v>
      </c>
      <c r="C31" s="31">
        <f t="shared" si="26"/>
        <v>205.36500000000001</v>
      </c>
      <c r="D31" s="31">
        <f t="shared" si="26"/>
        <v>189.12</v>
      </c>
      <c r="E31" s="31">
        <f t="shared" si="26"/>
        <v>0</v>
      </c>
      <c r="F31" s="31">
        <f t="shared" si="26"/>
        <v>182.28</v>
      </c>
      <c r="G31" s="31">
        <f t="shared" si="26"/>
        <v>189.63</v>
      </c>
      <c r="H31" s="31">
        <f t="shared" si="26"/>
        <v>211.26</v>
      </c>
      <c r="I31" s="31">
        <f t="shared" si="26"/>
        <v>0</v>
      </c>
      <c r="J31" s="31">
        <f t="shared" si="26"/>
        <v>252.83999999999997</v>
      </c>
      <c r="K31" s="31">
        <f t="shared" si="26"/>
        <v>265.44</v>
      </c>
      <c r="L31" s="31">
        <f t="shared" si="26"/>
        <v>231.29999999999998</v>
      </c>
      <c r="M31" s="31">
        <f t="shared" si="26"/>
        <v>220.428</v>
      </c>
      <c r="N31" s="31">
        <f t="shared" si="26"/>
        <v>268.17</v>
      </c>
      <c r="O31" s="31">
        <f t="shared" si="26"/>
        <v>205.5</v>
      </c>
      <c r="P31" s="31">
        <f t="shared" si="26"/>
        <v>202.27199999999999</v>
      </c>
      <c r="Q31" s="31">
        <f t="shared" si="26"/>
        <v>210.38399999999999</v>
      </c>
      <c r="R31" s="31">
        <f t="shared" si="26"/>
        <v>288.33</v>
      </c>
      <c r="S31" s="31">
        <f t="shared" si="26"/>
        <v>243.852</v>
      </c>
      <c r="T31" s="31">
        <f t="shared" si="26"/>
        <v>273.57599999999996</v>
      </c>
      <c r="U31" s="31">
        <f t="shared" si="26"/>
        <v>283.2</v>
      </c>
      <c r="V31" s="31">
        <f t="shared" si="26"/>
        <v>302.02799999999996</v>
      </c>
      <c r="W31" s="31">
        <f t="shared" si="26"/>
        <v>259.2</v>
      </c>
      <c r="X31" s="31">
        <f t="shared" si="26"/>
        <v>221.77199999999999</v>
      </c>
      <c r="Y31" s="31">
        <f t="shared" si="26"/>
        <v>200.88</v>
      </c>
      <c r="Z31" s="31">
        <f t="shared" si="26"/>
        <v>175.572</v>
      </c>
      <c r="AA31" s="8">
        <f t="shared" si="2"/>
        <v>211.91615999999999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</row>
    <row r="32" spans="1:78" ht="15.75" thickBot="1" x14ac:dyDescent="0.3">
      <c r="A32" s="9">
        <v>26</v>
      </c>
      <c r="B32" s="31">
        <f t="shared" ref="B32:Z32" si="27">IF(B104=2,IF(B140&gt;B176,1.2*B140, 1.2*B176),IF(B104=1,B140*1.2,IF(B104=0,B140, B140*1.5)))</f>
        <v>0</v>
      </c>
      <c r="C32" s="31">
        <f t="shared" si="27"/>
        <v>0</v>
      </c>
      <c r="D32" s="31">
        <f t="shared" si="27"/>
        <v>0</v>
      </c>
      <c r="E32" s="31">
        <f t="shared" si="27"/>
        <v>0</v>
      </c>
      <c r="F32" s="31">
        <f t="shared" si="27"/>
        <v>0</v>
      </c>
      <c r="G32" s="31">
        <f t="shared" si="27"/>
        <v>0</v>
      </c>
      <c r="H32" s="31">
        <f t="shared" si="27"/>
        <v>167.196</v>
      </c>
      <c r="I32" s="31">
        <f t="shared" si="27"/>
        <v>227.72400000000002</v>
      </c>
      <c r="J32" s="31">
        <f t="shared" si="27"/>
        <v>252.83999999999997</v>
      </c>
      <c r="K32" s="31">
        <f t="shared" si="27"/>
        <v>250.61999999999998</v>
      </c>
      <c r="L32" s="31">
        <f t="shared" si="27"/>
        <v>235.488</v>
      </c>
      <c r="M32" s="31">
        <f t="shared" si="27"/>
        <v>207.55199999999999</v>
      </c>
      <c r="N32" s="31">
        <f t="shared" si="27"/>
        <v>216.56399999999999</v>
      </c>
      <c r="O32" s="31">
        <f t="shared" si="27"/>
        <v>206.256</v>
      </c>
      <c r="P32" s="31">
        <f t="shared" si="27"/>
        <v>198.672</v>
      </c>
      <c r="Q32" s="31">
        <f t="shared" si="27"/>
        <v>199.15200000000002</v>
      </c>
      <c r="R32" s="31">
        <f t="shared" si="27"/>
        <v>218.74799999999999</v>
      </c>
      <c r="S32" s="31">
        <f t="shared" si="27"/>
        <v>264.13499999999999</v>
      </c>
      <c r="T32" s="31">
        <f t="shared" si="27"/>
        <v>270.40800000000002</v>
      </c>
      <c r="U32" s="31">
        <f t="shared" si="27"/>
        <v>284.88</v>
      </c>
      <c r="V32" s="31">
        <f t="shared" si="27"/>
        <v>284.42399999999998</v>
      </c>
      <c r="W32" s="31">
        <f t="shared" si="27"/>
        <v>242.39999999999998</v>
      </c>
      <c r="X32" s="31">
        <f t="shared" si="27"/>
        <v>256.36500000000001</v>
      </c>
      <c r="Y32" s="31">
        <f t="shared" si="27"/>
        <v>192.11999999999998</v>
      </c>
      <c r="Z32" s="31">
        <f t="shared" si="27"/>
        <v>178.93200000000002</v>
      </c>
      <c r="AA32" s="8">
        <f t="shared" si="2"/>
        <v>174.17903999999999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</row>
    <row r="33" spans="1:78" ht="15.75" thickBot="1" x14ac:dyDescent="0.3">
      <c r="A33" s="9">
        <v>27</v>
      </c>
      <c r="B33" s="31">
        <f t="shared" ref="B33:Z33" si="28">IF(B105=2,IF(B141&gt;B177,1.2*B141, 1.2*B177),IF(B105=1,B141*1.2,IF(B105=0,B141, B141*1.5)))</f>
        <v>0</v>
      </c>
      <c r="C33" s="31">
        <f t="shared" si="28"/>
        <v>0</v>
      </c>
      <c r="D33" s="31">
        <f t="shared" si="28"/>
        <v>0</v>
      </c>
      <c r="E33" s="31">
        <f t="shared" si="28"/>
        <v>0</v>
      </c>
      <c r="F33" s="31">
        <f t="shared" si="28"/>
        <v>0</v>
      </c>
      <c r="G33" s="31">
        <f t="shared" si="28"/>
        <v>0</v>
      </c>
      <c r="H33" s="31">
        <f t="shared" si="28"/>
        <v>0</v>
      </c>
      <c r="I33" s="31">
        <f t="shared" si="28"/>
        <v>258.39</v>
      </c>
      <c r="J33" s="31">
        <f t="shared" si="28"/>
        <v>294.04500000000002</v>
      </c>
      <c r="K33" s="31">
        <f t="shared" si="28"/>
        <v>300.40500000000003</v>
      </c>
      <c r="L33" s="31">
        <f t="shared" si="28"/>
        <v>284.85000000000002</v>
      </c>
      <c r="M33" s="31">
        <f t="shared" si="28"/>
        <v>255.13499999999999</v>
      </c>
      <c r="N33" s="31">
        <f t="shared" si="28"/>
        <v>0</v>
      </c>
      <c r="O33" s="31">
        <f t="shared" si="28"/>
        <v>0</v>
      </c>
      <c r="P33" s="31">
        <f t="shared" si="28"/>
        <v>0</v>
      </c>
      <c r="Q33" s="31">
        <f t="shared" si="28"/>
        <v>0</v>
      </c>
      <c r="R33" s="31">
        <f t="shared" si="28"/>
        <v>0</v>
      </c>
      <c r="S33" s="31">
        <f t="shared" si="28"/>
        <v>244.02</v>
      </c>
      <c r="T33" s="31">
        <f t="shared" si="28"/>
        <v>0</v>
      </c>
      <c r="U33" s="31">
        <f t="shared" si="28"/>
        <v>313.5</v>
      </c>
      <c r="V33" s="31">
        <f t="shared" si="28"/>
        <v>324</v>
      </c>
      <c r="W33" s="31">
        <f t="shared" si="28"/>
        <v>294</v>
      </c>
      <c r="X33" s="31">
        <f t="shared" si="28"/>
        <v>239.54999999999998</v>
      </c>
      <c r="Y33" s="31">
        <f t="shared" si="28"/>
        <v>0</v>
      </c>
      <c r="Z33" s="31">
        <f t="shared" si="28"/>
        <v>0</v>
      </c>
      <c r="AA33" s="8">
        <f t="shared" si="2"/>
        <v>112.31580000000002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</row>
    <row r="34" spans="1:78" ht="15.75" thickBot="1" x14ac:dyDescent="0.3">
      <c r="A34" s="9">
        <v>28</v>
      </c>
      <c r="B34" s="31">
        <f t="shared" ref="B34:Z34" si="29">IF(B106=2,IF(B142&gt;B178,1.2*B142, 1.2*B178),IF(B106=1,B142*1.2,IF(B106=0,B142, B142*1.5)))</f>
        <v>0</v>
      </c>
      <c r="C34" s="31">
        <f t="shared" si="29"/>
        <v>0</v>
      </c>
      <c r="D34" s="31">
        <f t="shared" si="29"/>
        <v>0</v>
      </c>
      <c r="E34" s="31">
        <f t="shared" si="29"/>
        <v>0</v>
      </c>
      <c r="F34" s="31">
        <f t="shared" si="29"/>
        <v>0</v>
      </c>
      <c r="G34" s="31">
        <f t="shared" si="29"/>
        <v>0</v>
      </c>
      <c r="H34" s="31">
        <f t="shared" si="29"/>
        <v>0</v>
      </c>
      <c r="I34" s="31">
        <f t="shared" si="29"/>
        <v>175.22400000000002</v>
      </c>
      <c r="J34" s="31">
        <f t="shared" si="29"/>
        <v>206.124</v>
      </c>
      <c r="K34" s="31">
        <f t="shared" si="29"/>
        <v>220.28399999999999</v>
      </c>
      <c r="L34" s="31">
        <f t="shared" si="29"/>
        <v>201.72</v>
      </c>
      <c r="M34" s="31">
        <f t="shared" si="29"/>
        <v>194.208</v>
      </c>
      <c r="N34" s="31">
        <f t="shared" si="29"/>
        <v>154.57499999999999</v>
      </c>
      <c r="O34" s="31">
        <f t="shared" si="29"/>
        <v>103.824</v>
      </c>
      <c r="P34" s="31">
        <f t="shared" si="29"/>
        <v>94.151999999999987</v>
      </c>
      <c r="Q34" s="31">
        <f t="shared" si="29"/>
        <v>175.22400000000002</v>
      </c>
      <c r="R34" s="31">
        <f t="shared" si="29"/>
        <v>183.11999999999998</v>
      </c>
      <c r="S34" s="31">
        <f t="shared" si="29"/>
        <v>181.56</v>
      </c>
      <c r="T34" s="31">
        <f t="shared" si="29"/>
        <v>212.48399999999998</v>
      </c>
      <c r="U34" s="31">
        <f t="shared" si="29"/>
        <v>236.44799999999998</v>
      </c>
      <c r="V34" s="31">
        <f t="shared" si="29"/>
        <v>252.23999999999998</v>
      </c>
      <c r="W34" s="31">
        <f t="shared" si="29"/>
        <v>221.05199999999999</v>
      </c>
      <c r="X34" s="31">
        <f t="shared" si="29"/>
        <v>191.51999999999998</v>
      </c>
      <c r="Y34" s="31">
        <f t="shared" si="29"/>
        <v>180.6</v>
      </c>
      <c r="Z34" s="31">
        <f t="shared" si="29"/>
        <v>159.096</v>
      </c>
      <c r="AA34" s="8">
        <f t="shared" si="2"/>
        <v>133.73819999999998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</row>
    <row r="35" spans="1:78" ht="15.75" thickBot="1" x14ac:dyDescent="0.3">
      <c r="A35" s="9">
        <v>29</v>
      </c>
      <c r="B35" s="31">
        <f t="shared" ref="B35:Z35" si="30">IF(B107=2,IF(B143&gt;B179,1.2*B143, 1.2*B179),IF(B107=1,B143*1.2,IF(B107=0,B143, B143*1.5)))</f>
        <v>0</v>
      </c>
      <c r="C35" s="31">
        <f t="shared" si="30"/>
        <v>0</v>
      </c>
      <c r="D35" s="31">
        <f t="shared" si="30"/>
        <v>0</v>
      </c>
      <c r="E35" s="31">
        <f t="shared" si="30"/>
        <v>0</v>
      </c>
      <c r="F35" s="31">
        <f t="shared" si="30"/>
        <v>0</v>
      </c>
      <c r="G35" s="31">
        <f t="shared" si="30"/>
        <v>0</v>
      </c>
      <c r="H35" s="31">
        <f t="shared" si="30"/>
        <v>0</v>
      </c>
      <c r="I35" s="31">
        <f t="shared" si="30"/>
        <v>134.56799999999998</v>
      </c>
      <c r="J35" s="31">
        <f t="shared" si="30"/>
        <v>98.616</v>
      </c>
      <c r="K35" s="31">
        <f t="shared" si="30"/>
        <v>103.164</v>
      </c>
      <c r="L35" s="31">
        <f t="shared" si="30"/>
        <v>103.164</v>
      </c>
      <c r="M35" s="31">
        <f t="shared" si="30"/>
        <v>102.68399999999998</v>
      </c>
      <c r="N35" s="31">
        <f t="shared" si="30"/>
        <v>74.411999999999992</v>
      </c>
      <c r="O35" s="31">
        <f t="shared" si="30"/>
        <v>69.203999999999994</v>
      </c>
      <c r="P35" s="31">
        <f t="shared" si="30"/>
        <v>62.879999999999995</v>
      </c>
      <c r="Q35" s="31">
        <f t="shared" si="30"/>
        <v>58.8</v>
      </c>
      <c r="R35" s="31">
        <f t="shared" si="30"/>
        <v>142.64400000000001</v>
      </c>
      <c r="S35" s="31">
        <f t="shared" si="30"/>
        <v>21.825000000000003</v>
      </c>
      <c r="T35" s="31">
        <f t="shared" si="30"/>
        <v>23.445</v>
      </c>
      <c r="U35" s="31">
        <f t="shared" si="30"/>
        <v>118.554</v>
      </c>
      <c r="V35" s="31">
        <f t="shared" si="30"/>
        <v>244.65599999999998</v>
      </c>
      <c r="W35" s="31">
        <f t="shared" si="30"/>
        <v>221.184</v>
      </c>
      <c r="X35" s="31">
        <f t="shared" si="30"/>
        <v>210.23999999999998</v>
      </c>
      <c r="Y35" s="31">
        <f t="shared" si="30"/>
        <v>119.496</v>
      </c>
      <c r="Z35" s="31">
        <f t="shared" si="30"/>
        <v>110.16</v>
      </c>
      <c r="AA35" s="8">
        <f t="shared" si="2"/>
        <v>80.787840000000003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78" ht="15.75" thickBot="1" x14ac:dyDescent="0.3">
      <c r="A36" s="9">
        <v>30</v>
      </c>
      <c r="B36" s="31">
        <f t="shared" ref="B36:Z36" si="31">IF(B108=2,IF(B144&gt;B180,1.2*B144, 1.2*B180),IF(B108=1,B144*1.2,IF(B108=0,B144, B144*1.5)))</f>
        <v>132.25199999999998</v>
      </c>
      <c r="C36" s="31">
        <f t="shared" si="31"/>
        <v>130.404</v>
      </c>
      <c r="D36" s="31">
        <f t="shared" si="31"/>
        <v>123.57599999999999</v>
      </c>
      <c r="E36" s="31">
        <f t="shared" si="31"/>
        <v>0</v>
      </c>
      <c r="F36" s="31">
        <f t="shared" si="31"/>
        <v>122.65199999999999</v>
      </c>
      <c r="G36" s="31">
        <f t="shared" si="31"/>
        <v>123.09599999999999</v>
      </c>
      <c r="H36" s="31">
        <f t="shared" si="31"/>
        <v>161.16</v>
      </c>
      <c r="I36" s="31">
        <f t="shared" si="31"/>
        <v>177.45</v>
      </c>
      <c r="J36" s="31">
        <f t="shared" si="31"/>
        <v>205.51199999999997</v>
      </c>
      <c r="K36" s="31">
        <f t="shared" si="31"/>
        <v>182.62799999999999</v>
      </c>
      <c r="L36" s="31">
        <f t="shared" si="31"/>
        <v>131.304</v>
      </c>
      <c r="M36" s="31">
        <f t="shared" si="31"/>
        <v>121.30799999999999</v>
      </c>
      <c r="N36" s="31">
        <f t="shared" si="31"/>
        <v>115.88399999999999</v>
      </c>
      <c r="O36" s="31">
        <f t="shared" si="31"/>
        <v>108.96</v>
      </c>
      <c r="P36" s="31">
        <f t="shared" si="31"/>
        <v>106.5</v>
      </c>
      <c r="Q36" s="31">
        <f t="shared" si="31"/>
        <v>113.01600000000001</v>
      </c>
      <c r="R36" s="31">
        <f t="shared" si="31"/>
        <v>141.33599999999998</v>
      </c>
      <c r="S36" s="31">
        <f t="shared" si="31"/>
        <v>213.73500000000001</v>
      </c>
      <c r="T36" s="31">
        <f t="shared" si="31"/>
        <v>175.73999999999998</v>
      </c>
      <c r="U36" s="31">
        <f t="shared" si="31"/>
        <v>318</v>
      </c>
      <c r="V36" s="31">
        <f t="shared" si="31"/>
        <v>348</v>
      </c>
      <c r="W36" s="31">
        <f t="shared" si="31"/>
        <v>157.65599999999998</v>
      </c>
      <c r="X36" s="31">
        <f t="shared" si="31"/>
        <v>137.07599999999999</v>
      </c>
      <c r="Y36" s="31">
        <f t="shared" si="31"/>
        <v>131.28</v>
      </c>
      <c r="Z36" s="31">
        <f t="shared" si="31"/>
        <v>123.444</v>
      </c>
      <c r="AA36" s="8">
        <f t="shared" si="2"/>
        <v>152.07875999999999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</row>
    <row r="37" spans="1:78" ht="15.75" thickBot="1" x14ac:dyDescent="0.3">
      <c r="A37" s="12">
        <v>31</v>
      </c>
      <c r="B37" s="31">
        <f t="shared" ref="B37:Z37" si="32">IF(B109=2,IF(B145&gt;B181,1.2*B145, 1.2*B181),IF(B109=1,B145*1.2,IF(B109=0,B145, B145*1.5)))</f>
        <v>173.46</v>
      </c>
      <c r="C37" s="31">
        <f t="shared" si="32"/>
        <v>115.116</v>
      </c>
      <c r="D37" s="31">
        <f t="shared" si="32"/>
        <v>134.29500000000002</v>
      </c>
      <c r="E37" s="31">
        <f t="shared" si="32"/>
        <v>0</v>
      </c>
      <c r="F37" s="31">
        <f t="shared" si="32"/>
        <v>131.31</v>
      </c>
      <c r="G37" s="31">
        <f t="shared" si="32"/>
        <v>156.64500000000001</v>
      </c>
      <c r="H37" s="31">
        <f t="shared" si="32"/>
        <v>185.23499999999999</v>
      </c>
      <c r="I37" s="31">
        <f t="shared" si="32"/>
        <v>237.88499999999999</v>
      </c>
      <c r="J37" s="31">
        <f t="shared" si="32"/>
        <v>265.44</v>
      </c>
      <c r="K37" s="31">
        <f t="shared" si="32"/>
        <v>284.08499999999998</v>
      </c>
      <c r="L37" s="31">
        <f t="shared" si="32"/>
        <v>228.14999999999998</v>
      </c>
      <c r="M37" s="31">
        <f t="shared" si="32"/>
        <v>214.15500000000003</v>
      </c>
      <c r="N37" s="31">
        <f t="shared" si="32"/>
        <v>210.435</v>
      </c>
      <c r="O37" s="31">
        <f t="shared" si="32"/>
        <v>199.245</v>
      </c>
      <c r="P37" s="31">
        <f t="shared" si="32"/>
        <v>193.215</v>
      </c>
      <c r="Q37" s="31">
        <f t="shared" si="32"/>
        <v>216.42000000000002</v>
      </c>
      <c r="R37" s="31">
        <f t="shared" si="32"/>
        <v>269.43</v>
      </c>
      <c r="S37" s="31">
        <f t="shared" si="32"/>
        <v>293.26499999999999</v>
      </c>
      <c r="T37" s="31">
        <f t="shared" si="32"/>
        <v>240.87599999999998</v>
      </c>
      <c r="U37" s="31">
        <f t="shared" si="32"/>
        <v>316.8</v>
      </c>
      <c r="V37" s="31">
        <f t="shared" si="32"/>
        <v>313.2</v>
      </c>
      <c r="W37" s="31">
        <f t="shared" si="32"/>
        <v>211.00800000000001</v>
      </c>
      <c r="X37" s="31">
        <f t="shared" si="32"/>
        <v>174.92400000000001</v>
      </c>
      <c r="Y37" s="31">
        <f t="shared" si="32"/>
        <v>168.684</v>
      </c>
      <c r="Z37" s="31">
        <f t="shared" si="32"/>
        <v>154.13999999999999</v>
      </c>
      <c r="AA37" s="13">
        <f>SUM(B7:Z37)</f>
        <v>107801.13299999999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</row>
    <row r="38" spans="1:78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78" ht="18.75" x14ac:dyDescent="0.3">
      <c r="B39" s="1" t="s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BE39" s="2"/>
    </row>
    <row r="40" spans="1:78" ht="9" customHeight="1" thickBot="1" x14ac:dyDescent="0.3"/>
    <row r="41" spans="1:78" s="4" customFormat="1" ht="15.75" thickBot="1" x14ac:dyDescent="0.3">
      <c r="A41" s="3" t="s">
        <v>1</v>
      </c>
      <c r="B41" s="143">
        <v>1</v>
      </c>
      <c r="C41" s="143">
        <v>2</v>
      </c>
      <c r="D41" s="143">
        <v>3</v>
      </c>
      <c r="E41" s="67"/>
      <c r="F41" s="143">
        <v>4</v>
      </c>
      <c r="G41" s="143">
        <v>5</v>
      </c>
      <c r="H41" s="143">
        <v>6</v>
      </c>
      <c r="I41" s="143">
        <v>7</v>
      </c>
      <c r="J41" s="143">
        <v>8</v>
      </c>
      <c r="K41" s="143">
        <v>9</v>
      </c>
      <c r="L41" s="143">
        <v>10</v>
      </c>
      <c r="M41" s="143">
        <v>11</v>
      </c>
      <c r="N41" s="143">
        <v>12</v>
      </c>
      <c r="O41" s="143">
        <v>13</v>
      </c>
      <c r="P41" s="143">
        <v>14</v>
      </c>
      <c r="Q41" s="143">
        <v>15</v>
      </c>
      <c r="R41" s="143">
        <v>16</v>
      </c>
      <c r="S41" s="143">
        <v>17</v>
      </c>
      <c r="T41" s="143">
        <v>18</v>
      </c>
      <c r="U41" s="143">
        <v>19</v>
      </c>
      <c r="V41" s="143">
        <v>20</v>
      </c>
      <c r="W41" s="143">
        <v>21</v>
      </c>
      <c r="X41" s="143">
        <v>22</v>
      </c>
      <c r="Y41" s="143">
        <v>23</v>
      </c>
      <c r="Z41" s="145">
        <v>24</v>
      </c>
      <c r="AA41"/>
      <c r="AB41"/>
    </row>
    <row r="42" spans="1:78" ht="15.75" thickBot="1" x14ac:dyDescent="0.3">
      <c r="A42" s="5" t="s">
        <v>2</v>
      </c>
      <c r="B42" s="144"/>
      <c r="C42" s="144"/>
      <c r="D42" s="144"/>
      <c r="E42" s="68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6"/>
      <c r="AA42" s="4" t="s">
        <v>3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</row>
    <row r="43" spans="1:78" ht="15.75" thickBot="1" x14ac:dyDescent="0.3">
      <c r="A43" s="6">
        <v>1</v>
      </c>
      <c r="B43" s="31">
        <f>IF(B79=2,IF(B115&gt;B151,0.05*B151,0.05*B115),IF(B79=1,B115*0.05,IF(B79=0,B115,B115*0.5)))</f>
        <v>0</v>
      </c>
      <c r="C43" s="31">
        <f t="shared" ref="C43:Z43" si="33">IF(C79=2,IF(C115&gt;C151,0.05*C151,0.05*C115),IF(C79=1,C115*0.05,IF(C79=0,C115,C115*0.5)))</f>
        <v>0.52649999999999997</v>
      </c>
      <c r="D43" s="31">
        <f t="shared" si="33"/>
        <v>0.49450000000000005</v>
      </c>
      <c r="E43" s="31">
        <f t="shared" si="33"/>
        <v>0</v>
      </c>
      <c r="F43" s="31">
        <f t="shared" si="33"/>
        <v>0.47800000000000004</v>
      </c>
      <c r="G43" s="31">
        <f t="shared" si="33"/>
        <v>0.49550000000000005</v>
      </c>
      <c r="H43" s="31">
        <f t="shared" si="33"/>
        <v>0</v>
      </c>
      <c r="I43" s="31">
        <f t="shared" si="33"/>
        <v>0</v>
      </c>
      <c r="J43" s="31">
        <f t="shared" si="33"/>
        <v>0</v>
      </c>
      <c r="K43" s="31">
        <f t="shared" si="33"/>
        <v>0</v>
      </c>
      <c r="L43" s="31">
        <f t="shared" si="33"/>
        <v>5.0520000000000005</v>
      </c>
      <c r="M43" s="31">
        <f t="shared" si="33"/>
        <v>39.325000000000003</v>
      </c>
      <c r="N43" s="31">
        <f t="shared" si="33"/>
        <v>1.9620000000000002</v>
      </c>
      <c r="O43" s="31">
        <f t="shared" si="33"/>
        <v>0.19850000000000001</v>
      </c>
      <c r="P43" s="31">
        <f t="shared" si="33"/>
        <v>0.16350000000000001</v>
      </c>
      <c r="Q43" s="31">
        <f t="shared" si="33"/>
        <v>0.17949999999999999</v>
      </c>
      <c r="R43" s="31">
        <f t="shared" si="33"/>
        <v>5.0560000000000009</v>
      </c>
      <c r="S43" s="31">
        <f t="shared" si="33"/>
        <v>0.44100000000000006</v>
      </c>
      <c r="T43" s="31">
        <f t="shared" si="33"/>
        <v>6.3150000000000004</v>
      </c>
      <c r="U43" s="31">
        <f t="shared" si="33"/>
        <v>7.4050000000000002</v>
      </c>
      <c r="V43" s="31">
        <f t="shared" si="33"/>
        <v>111.89</v>
      </c>
      <c r="W43" s="31">
        <f t="shared" si="33"/>
        <v>0.7320000000000001</v>
      </c>
      <c r="X43" s="31">
        <f t="shared" si="33"/>
        <v>0.60950000000000004</v>
      </c>
      <c r="Y43" s="31">
        <f t="shared" si="33"/>
        <v>0.5655</v>
      </c>
      <c r="Z43" s="31">
        <f t="shared" si="33"/>
        <v>0.52549999999999997</v>
      </c>
      <c r="AA43" s="8">
        <f t="shared" ref="AA43:AA72" si="34">AVERAGE(B43:Z43)</f>
        <v>7.2965800000000005</v>
      </c>
      <c r="AB43" s="53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</row>
    <row r="44" spans="1:78" ht="15.75" thickBot="1" x14ac:dyDescent="0.3">
      <c r="A44" s="9">
        <v>2</v>
      </c>
      <c r="B44" s="31">
        <f t="shared" ref="B44:R73" si="35">IF(B80=2,IF(B116&gt;B152,0.05*B152,0.05*B116),IF(B80=1,B116*0.05,IF(B80=0,B116,B116*0.5)))</f>
        <v>0</v>
      </c>
      <c r="C44" s="31">
        <f t="shared" ref="C44:Z44" si="36">IF(C80=2,IF(C116&gt;C152,0.05*C152,0.05*C116),IF(C80=1,C116*0.05,IF(C80=0,C116,C116*0.5)))</f>
        <v>0</v>
      </c>
      <c r="D44" s="31">
        <f t="shared" si="36"/>
        <v>0</v>
      </c>
      <c r="E44" s="31">
        <f t="shared" si="36"/>
        <v>0</v>
      </c>
      <c r="F44" s="31">
        <f t="shared" si="36"/>
        <v>0</v>
      </c>
      <c r="G44" s="31">
        <f t="shared" si="36"/>
        <v>5.8485000000000005</v>
      </c>
      <c r="H44" s="31">
        <f t="shared" si="36"/>
        <v>6.5780000000000003</v>
      </c>
      <c r="I44" s="31">
        <f t="shared" si="36"/>
        <v>87.19</v>
      </c>
      <c r="J44" s="31">
        <f t="shared" si="36"/>
        <v>119.53</v>
      </c>
      <c r="K44" s="31">
        <f t="shared" si="36"/>
        <v>2.7780000000000005</v>
      </c>
      <c r="L44" s="31">
        <f t="shared" si="36"/>
        <v>0.39700000000000002</v>
      </c>
      <c r="M44" s="31">
        <f t="shared" si="36"/>
        <v>1.83</v>
      </c>
      <c r="N44" s="31">
        <f t="shared" si="36"/>
        <v>0.37000000000000005</v>
      </c>
      <c r="O44" s="31">
        <f t="shared" si="36"/>
        <v>0.37050000000000005</v>
      </c>
      <c r="P44" s="31">
        <f t="shared" si="36"/>
        <v>0.35950000000000004</v>
      </c>
      <c r="Q44" s="31">
        <f t="shared" si="36"/>
        <v>0.33050000000000002</v>
      </c>
      <c r="R44" s="31">
        <f t="shared" si="36"/>
        <v>5.0815000000000001</v>
      </c>
      <c r="S44" s="31">
        <f t="shared" si="36"/>
        <v>2.4245000000000001</v>
      </c>
      <c r="T44" s="31">
        <f t="shared" si="36"/>
        <v>4.7625000000000002</v>
      </c>
      <c r="U44" s="31">
        <f t="shared" si="36"/>
        <v>117.125</v>
      </c>
      <c r="V44" s="31">
        <f t="shared" si="36"/>
        <v>7.2030000000000003</v>
      </c>
      <c r="W44" s="31">
        <f t="shared" si="36"/>
        <v>5.9530000000000003</v>
      </c>
      <c r="X44" s="31">
        <f t="shared" si="36"/>
        <v>90</v>
      </c>
      <c r="Y44" s="31">
        <f t="shared" si="36"/>
        <v>4.7149999999999999</v>
      </c>
      <c r="Z44" s="31">
        <f t="shared" si="36"/>
        <v>7.4640000000000004</v>
      </c>
      <c r="AA44" s="8">
        <f t="shared" si="34"/>
        <v>18.812419999999996</v>
      </c>
      <c r="AB44" s="53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</row>
    <row r="45" spans="1:78" ht="15.75" thickBot="1" x14ac:dyDescent="0.3">
      <c r="A45" s="9">
        <v>3</v>
      </c>
      <c r="B45" s="31">
        <f t="shared" si="35"/>
        <v>5.9270000000000005</v>
      </c>
      <c r="C45" s="31">
        <f t="shared" ref="C45:Z45" si="37">IF(C81=2,IF(C117&gt;C153,0.05*C153,0.05*C117),IF(C81=1,C117*0.05,IF(C81=0,C117,C117*0.5)))</f>
        <v>5.7885</v>
      </c>
      <c r="D45" s="31">
        <f t="shared" si="37"/>
        <v>5.7869999999999999</v>
      </c>
      <c r="E45" s="31">
        <f t="shared" si="37"/>
        <v>0</v>
      </c>
      <c r="F45" s="31">
        <f t="shared" si="37"/>
        <v>5.7100000000000009</v>
      </c>
      <c r="G45" s="31">
        <f t="shared" si="37"/>
        <v>59.145000000000003</v>
      </c>
      <c r="H45" s="31">
        <f t="shared" si="37"/>
        <v>66.784999999999997</v>
      </c>
      <c r="I45" s="31">
        <f t="shared" si="37"/>
        <v>33.034999999999997</v>
      </c>
      <c r="J45" s="31">
        <f t="shared" si="37"/>
        <v>99.73</v>
      </c>
      <c r="K45" s="31">
        <f t="shared" si="37"/>
        <v>79.48</v>
      </c>
      <c r="L45" s="31">
        <f t="shared" si="37"/>
        <v>6.3055000000000003</v>
      </c>
      <c r="M45" s="31">
        <f t="shared" si="37"/>
        <v>64.504999999999995</v>
      </c>
      <c r="N45" s="31">
        <f t="shared" si="37"/>
        <v>3.9485000000000001</v>
      </c>
      <c r="O45" s="31">
        <f t="shared" si="37"/>
        <v>4.0049999999999999</v>
      </c>
      <c r="P45" s="31">
        <f t="shared" si="37"/>
        <v>0.35699999999999998</v>
      </c>
      <c r="Q45" s="31">
        <f t="shared" si="37"/>
        <v>2.5620000000000003</v>
      </c>
      <c r="R45" s="31">
        <f t="shared" si="37"/>
        <v>53.55</v>
      </c>
      <c r="S45" s="31">
        <f t="shared" si="37"/>
        <v>3.7450000000000006</v>
      </c>
      <c r="T45" s="31">
        <f t="shared" si="37"/>
        <v>88.17</v>
      </c>
      <c r="U45" s="31">
        <f t="shared" si="37"/>
        <v>122.08499999999999</v>
      </c>
      <c r="V45" s="31">
        <f t="shared" si="37"/>
        <v>156.38499999999999</v>
      </c>
      <c r="W45" s="31">
        <f t="shared" si="37"/>
        <v>107.66500000000001</v>
      </c>
      <c r="X45" s="31">
        <f t="shared" si="37"/>
        <v>3.9595000000000002</v>
      </c>
      <c r="Y45" s="31">
        <f t="shared" si="37"/>
        <v>70.959999999999994</v>
      </c>
      <c r="Z45" s="31">
        <f t="shared" si="37"/>
        <v>0.40800000000000003</v>
      </c>
      <c r="AA45" s="8">
        <f t="shared" si="34"/>
        <v>41.999920000000003</v>
      </c>
      <c r="AB45" s="53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</row>
    <row r="46" spans="1:78" ht="15.75" thickBot="1" x14ac:dyDescent="0.3">
      <c r="A46" s="9">
        <v>4</v>
      </c>
      <c r="B46" s="31">
        <f t="shared" si="35"/>
        <v>2.2864999999999998</v>
      </c>
      <c r="C46" s="31">
        <f t="shared" ref="C46:Z46" si="38">IF(C82=2,IF(C118&gt;C154,0.05*C154,0.05*C118),IF(C82=1,C118*0.05,IF(C82=0,C118,C118*0.5)))</f>
        <v>4.6970000000000001</v>
      </c>
      <c r="D46" s="31">
        <f t="shared" si="38"/>
        <v>4.5570000000000004</v>
      </c>
      <c r="E46" s="31">
        <f t="shared" si="38"/>
        <v>0</v>
      </c>
      <c r="F46" s="31">
        <f t="shared" si="38"/>
        <v>2.1285000000000003</v>
      </c>
      <c r="G46" s="31">
        <f t="shared" si="38"/>
        <v>2.9120000000000004</v>
      </c>
      <c r="H46" s="31">
        <f t="shared" si="38"/>
        <v>5.0470000000000006</v>
      </c>
      <c r="I46" s="31">
        <f t="shared" si="38"/>
        <v>5.0350000000000001</v>
      </c>
      <c r="J46" s="31">
        <f t="shared" si="38"/>
        <v>93.17</v>
      </c>
      <c r="K46" s="31">
        <f t="shared" si="38"/>
        <v>80.989999999999995</v>
      </c>
      <c r="L46" s="31">
        <f t="shared" si="38"/>
        <v>4.4634999999999998</v>
      </c>
      <c r="M46" s="31">
        <f t="shared" si="38"/>
        <v>67.2</v>
      </c>
      <c r="N46" s="31">
        <f t="shared" si="38"/>
        <v>67.2</v>
      </c>
      <c r="O46" s="31">
        <f t="shared" si="38"/>
        <v>2.3510000000000004</v>
      </c>
      <c r="P46" s="31">
        <f t="shared" si="38"/>
        <v>0.28250000000000003</v>
      </c>
      <c r="Q46" s="31">
        <f t="shared" si="38"/>
        <v>1.79</v>
      </c>
      <c r="R46" s="31">
        <f t="shared" si="38"/>
        <v>42.125</v>
      </c>
      <c r="S46" s="31">
        <f t="shared" si="38"/>
        <v>59.994999999999997</v>
      </c>
      <c r="T46" s="31">
        <f t="shared" si="38"/>
        <v>5.5229999999999997</v>
      </c>
      <c r="U46" s="31">
        <f t="shared" si="38"/>
        <v>125.735</v>
      </c>
      <c r="V46" s="31">
        <f t="shared" si="38"/>
        <v>127.005</v>
      </c>
      <c r="W46" s="31">
        <f t="shared" si="38"/>
        <v>0.61450000000000005</v>
      </c>
      <c r="X46" s="31">
        <f t="shared" si="38"/>
        <v>57.365000000000002</v>
      </c>
      <c r="Y46" s="31">
        <f t="shared" si="38"/>
        <v>53.055</v>
      </c>
      <c r="Z46" s="31">
        <f t="shared" si="38"/>
        <v>49.664999999999999</v>
      </c>
      <c r="AA46" s="8">
        <f t="shared" si="34"/>
        <v>34.607700000000001</v>
      </c>
      <c r="AB46" s="53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</row>
    <row r="47" spans="1:78" ht="15.75" thickBot="1" x14ac:dyDescent="0.3">
      <c r="A47" s="9">
        <v>5</v>
      </c>
      <c r="B47" s="31">
        <f t="shared" si="35"/>
        <v>18.75</v>
      </c>
      <c r="C47" s="31">
        <f t="shared" ref="C47:Z47" si="39">IF(C83=2,IF(C119&gt;C155,0.05*C155,0.05*C119),IF(C83=1,C119*0.05,IF(C83=0,C119,C119*0.5)))</f>
        <v>46.204999999999998</v>
      </c>
      <c r="D47" s="31">
        <f t="shared" si="39"/>
        <v>3.28</v>
      </c>
      <c r="E47" s="31">
        <f t="shared" si="39"/>
        <v>0</v>
      </c>
      <c r="F47" s="31">
        <f t="shared" si="39"/>
        <v>42.615000000000002</v>
      </c>
      <c r="G47" s="31">
        <f t="shared" si="39"/>
        <v>3.48</v>
      </c>
      <c r="H47" s="31">
        <f t="shared" si="39"/>
        <v>0.42050000000000004</v>
      </c>
      <c r="I47" s="31">
        <f t="shared" si="39"/>
        <v>27.285</v>
      </c>
      <c r="J47" s="31">
        <f t="shared" si="39"/>
        <v>93.94</v>
      </c>
      <c r="K47" s="31">
        <f t="shared" si="39"/>
        <v>3.0825</v>
      </c>
      <c r="L47" s="31">
        <f t="shared" si="39"/>
        <v>6.4540000000000006</v>
      </c>
      <c r="M47" s="31">
        <f t="shared" si="39"/>
        <v>48.375</v>
      </c>
      <c r="N47" s="31">
        <f t="shared" si="39"/>
        <v>2.3559999999999999</v>
      </c>
      <c r="O47" s="31">
        <f t="shared" si="39"/>
        <v>3</v>
      </c>
      <c r="P47" s="31">
        <f t="shared" si="39"/>
        <v>37.875</v>
      </c>
      <c r="Q47" s="31">
        <f t="shared" si="39"/>
        <v>39.975000000000001</v>
      </c>
      <c r="R47" s="31">
        <f t="shared" si="39"/>
        <v>44.875</v>
      </c>
      <c r="S47" s="31">
        <f t="shared" si="39"/>
        <v>74.739999999999995</v>
      </c>
      <c r="T47" s="31">
        <f t="shared" si="39"/>
        <v>84.84</v>
      </c>
      <c r="U47" s="31">
        <f t="shared" si="39"/>
        <v>108.745</v>
      </c>
      <c r="V47" s="31">
        <f t="shared" si="39"/>
        <v>114.205</v>
      </c>
      <c r="W47" s="31">
        <f t="shared" si="39"/>
        <v>0.74050000000000005</v>
      </c>
      <c r="X47" s="31">
        <f t="shared" si="39"/>
        <v>3.7829999999999999</v>
      </c>
      <c r="Y47" s="31">
        <f t="shared" si="39"/>
        <v>6.8510000000000009</v>
      </c>
      <c r="Z47" s="31">
        <f t="shared" si="39"/>
        <v>6.03</v>
      </c>
      <c r="AA47" s="8">
        <f t="shared" si="34"/>
        <v>32.876100000000008</v>
      </c>
      <c r="AB47" s="53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</row>
    <row r="48" spans="1:78" ht="15.75" thickBot="1" x14ac:dyDescent="0.3">
      <c r="A48" s="9">
        <v>6</v>
      </c>
      <c r="B48" s="31">
        <f t="shared" si="35"/>
        <v>4.16</v>
      </c>
      <c r="C48" s="31">
        <f t="shared" ref="C48:Z48" si="40">IF(C84=2,IF(C120&gt;C156,0.05*C156,0.05*C120),IF(C84=1,C120*0.05,IF(C84=0,C120,C120*0.5)))</f>
        <v>0.41</v>
      </c>
      <c r="D48" s="31">
        <f t="shared" si="40"/>
        <v>3.895</v>
      </c>
      <c r="E48" s="31">
        <f t="shared" si="40"/>
        <v>0</v>
      </c>
      <c r="F48" s="31">
        <f t="shared" si="40"/>
        <v>0.38150000000000001</v>
      </c>
      <c r="G48" s="31">
        <f t="shared" si="40"/>
        <v>0.36850000000000005</v>
      </c>
      <c r="H48" s="31">
        <f t="shared" si="40"/>
        <v>0.38750000000000001</v>
      </c>
      <c r="I48" s="31">
        <f t="shared" si="40"/>
        <v>3.4430000000000001</v>
      </c>
      <c r="J48" s="31">
        <f t="shared" si="40"/>
        <v>103.25</v>
      </c>
      <c r="K48" s="31">
        <f t="shared" si="40"/>
        <v>79.180000000000007</v>
      </c>
      <c r="L48" s="31">
        <f t="shared" si="40"/>
        <v>4.07</v>
      </c>
      <c r="M48" s="31">
        <f t="shared" si="40"/>
        <v>51.66</v>
      </c>
      <c r="N48" s="31">
        <f t="shared" si="40"/>
        <v>46.13</v>
      </c>
      <c r="O48" s="31">
        <f t="shared" si="40"/>
        <v>0.3155</v>
      </c>
      <c r="P48" s="31">
        <f t="shared" si="40"/>
        <v>0.29750000000000004</v>
      </c>
      <c r="Q48" s="31">
        <f t="shared" si="40"/>
        <v>0.315</v>
      </c>
      <c r="R48" s="31">
        <f t="shared" si="40"/>
        <v>0.39550000000000002</v>
      </c>
      <c r="S48" s="31">
        <f t="shared" si="40"/>
        <v>0.56700000000000006</v>
      </c>
      <c r="T48" s="31">
        <f t="shared" si="40"/>
        <v>1.024</v>
      </c>
      <c r="U48" s="31">
        <f t="shared" si="40"/>
        <v>3.3085000000000004</v>
      </c>
      <c r="V48" s="31">
        <f t="shared" si="40"/>
        <v>3.6784999999999997</v>
      </c>
      <c r="W48" s="31">
        <f t="shared" si="40"/>
        <v>0.58950000000000002</v>
      </c>
      <c r="X48" s="31">
        <f t="shared" si="40"/>
        <v>0.51100000000000001</v>
      </c>
      <c r="Y48" s="31">
        <f t="shared" si="40"/>
        <v>0.45750000000000002</v>
      </c>
      <c r="Z48" s="31">
        <f t="shared" si="40"/>
        <v>3.1925000000000003</v>
      </c>
      <c r="AA48" s="54">
        <f t="shared" si="34"/>
        <v>12.4795</v>
      </c>
      <c r="AB48" s="53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</row>
    <row r="49" spans="1:78" ht="15.75" thickBot="1" x14ac:dyDescent="0.3">
      <c r="A49" s="9">
        <v>7</v>
      </c>
      <c r="B49" s="31">
        <f t="shared" si="35"/>
        <v>49.454999999999998</v>
      </c>
      <c r="C49" s="31">
        <f t="shared" ref="C49:Z49" si="41">IF(C85=2,IF(C121&gt;C157,0.05*C157,0.05*C121),IF(C85=1,C121*0.05,IF(C85=0,C121,C121*0.5)))</f>
        <v>4.6399999999999997</v>
      </c>
      <c r="D49" s="31">
        <f t="shared" si="41"/>
        <v>0.43700000000000006</v>
      </c>
      <c r="E49" s="31">
        <f t="shared" si="41"/>
        <v>0</v>
      </c>
      <c r="F49" s="31">
        <f t="shared" si="41"/>
        <v>14.775</v>
      </c>
      <c r="G49" s="31">
        <f t="shared" si="41"/>
        <v>4.58</v>
      </c>
      <c r="H49" s="31">
        <f t="shared" si="41"/>
        <v>4.79</v>
      </c>
      <c r="I49" s="31">
        <f t="shared" si="41"/>
        <v>30.97</v>
      </c>
      <c r="J49" s="31">
        <f t="shared" si="41"/>
        <v>5.6590000000000007</v>
      </c>
      <c r="K49" s="31">
        <f t="shared" si="41"/>
        <v>45.575000000000003</v>
      </c>
      <c r="L49" s="31">
        <f t="shared" si="41"/>
        <v>34.954999999999998</v>
      </c>
      <c r="M49" s="31">
        <f t="shared" si="41"/>
        <v>32.975000000000001</v>
      </c>
      <c r="N49" s="31">
        <f t="shared" si="41"/>
        <v>1.2560000000000002</v>
      </c>
      <c r="O49" s="31">
        <f t="shared" si="41"/>
        <v>0.41050000000000009</v>
      </c>
      <c r="P49" s="31">
        <f t="shared" si="41"/>
        <v>0.16600000000000001</v>
      </c>
      <c r="Q49" s="31">
        <f t="shared" si="41"/>
        <v>0.16600000000000001</v>
      </c>
      <c r="R49" s="31">
        <f t="shared" si="41"/>
        <v>0.21650000000000003</v>
      </c>
      <c r="S49" s="31">
        <f t="shared" si="41"/>
        <v>3.7875000000000001</v>
      </c>
      <c r="T49" s="31">
        <f t="shared" si="41"/>
        <v>5.4565000000000001</v>
      </c>
      <c r="U49" s="31">
        <f t="shared" si="41"/>
        <v>120.255</v>
      </c>
      <c r="V49" s="31">
        <f t="shared" si="41"/>
        <v>5.5975000000000001</v>
      </c>
      <c r="W49" s="31">
        <f t="shared" si="41"/>
        <v>4.6835000000000004</v>
      </c>
      <c r="X49" s="31">
        <f t="shared" si="41"/>
        <v>3.4704999999999999</v>
      </c>
      <c r="Y49" s="31">
        <f t="shared" si="41"/>
        <v>0.55449999999999999</v>
      </c>
      <c r="Z49" s="31">
        <f t="shared" si="41"/>
        <v>0.44350000000000001</v>
      </c>
      <c r="AA49" s="54">
        <f t="shared" si="34"/>
        <v>15.01098</v>
      </c>
      <c r="AB49" s="53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</row>
    <row r="50" spans="1:78" ht="15.75" thickBot="1" x14ac:dyDescent="0.3">
      <c r="A50" s="9">
        <v>8</v>
      </c>
      <c r="B50" s="31">
        <f t="shared" si="35"/>
        <v>6.391</v>
      </c>
      <c r="C50" s="31">
        <f t="shared" ref="C50:Z50" si="42">IF(C86=2,IF(C122&gt;C158,0.05*C158,0.05*C122),IF(C86=1,C122*0.05,IF(C86=0,C122,C122*0.5)))</f>
        <v>0.48550000000000004</v>
      </c>
      <c r="D50" s="31">
        <f t="shared" si="42"/>
        <v>4.8880000000000008</v>
      </c>
      <c r="E50" s="31">
        <f t="shared" si="42"/>
        <v>0</v>
      </c>
      <c r="F50" s="31">
        <f t="shared" si="42"/>
        <v>4.1960000000000006</v>
      </c>
      <c r="G50" s="31">
        <f t="shared" si="42"/>
        <v>3.7524999999999999</v>
      </c>
      <c r="H50" s="31">
        <f t="shared" si="42"/>
        <v>0.36600000000000005</v>
      </c>
      <c r="I50" s="31">
        <f t="shared" si="42"/>
        <v>0.63750000000000007</v>
      </c>
      <c r="J50" s="31">
        <f t="shared" si="42"/>
        <v>0.61900000000000011</v>
      </c>
      <c r="K50" s="31">
        <f t="shared" si="42"/>
        <v>0.54249999999999998</v>
      </c>
      <c r="L50" s="31">
        <f t="shared" si="42"/>
        <v>0.38950000000000001</v>
      </c>
      <c r="M50" s="31">
        <f t="shared" si="42"/>
        <v>0.31950000000000001</v>
      </c>
      <c r="N50" s="31">
        <f t="shared" si="42"/>
        <v>0.20450000000000002</v>
      </c>
      <c r="O50" s="31">
        <f t="shared" si="42"/>
        <v>0.192</v>
      </c>
      <c r="P50" s="31">
        <f t="shared" si="42"/>
        <v>0.192</v>
      </c>
      <c r="Q50" s="31">
        <f t="shared" si="42"/>
        <v>0.19850000000000001</v>
      </c>
      <c r="R50" s="31">
        <f t="shared" si="42"/>
        <v>0.51150000000000007</v>
      </c>
      <c r="S50" s="31">
        <f t="shared" si="42"/>
        <v>43.47</v>
      </c>
      <c r="T50" s="31">
        <f t="shared" si="42"/>
        <v>0.88350000000000017</v>
      </c>
      <c r="U50" s="31">
        <f t="shared" si="42"/>
        <v>4.6030000000000006</v>
      </c>
      <c r="V50" s="31">
        <f t="shared" si="42"/>
        <v>0.9395</v>
      </c>
      <c r="W50" s="31">
        <f t="shared" si="42"/>
        <v>0.87200000000000011</v>
      </c>
      <c r="X50" s="31">
        <f t="shared" si="42"/>
        <v>0.72900000000000009</v>
      </c>
      <c r="Y50" s="31">
        <f t="shared" si="42"/>
        <v>0.66300000000000003</v>
      </c>
      <c r="Z50" s="31">
        <f t="shared" si="42"/>
        <v>0.58650000000000002</v>
      </c>
      <c r="AA50" s="54">
        <f t="shared" si="34"/>
        <v>3.0652799999999996</v>
      </c>
      <c r="AB50" s="53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</row>
    <row r="51" spans="1:78" ht="15.75" thickBot="1" x14ac:dyDescent="0.3">
      <c r="A51" s="9">
        <v>9</v>
      </c>
      <c r="B51" s="31">
        <f t="shared" si="35"/>
        <v>68.459999999999994</v>
      </c>
      <c r="C51" s="31">
        <f t="shared" ref="C51:Z51" si="43">IF(C87=2,IF(C123&gt;C159,0.05*C159,0.05*C123),IF(C87=1,C123*0.05,IF(C87=0,C123,C123*0.5)))</f>
        <v>4.2149999999999999</v>
      </c>
      <c r="D51" s="31">
        <f t="shared" si="43"/>
        <v>64.135000000000005</v>
      </c>
      <c r="E51" s="31">
        <f t="shared" si="43"/>
        <v>0</v>
      </c>
      <c r="F51" s="31">
        <f t="shared" si="43"/>
        <v>4.9395000000000007</v>
      </c>
      <c r="G51" s="31">
        <f t="shared" si="43"/>
        <v>61.97</v>
      </c>
      <c r="H51" s="31">
        <f t="shared" si="43"/>
        <v>69.900000000000006</v>
      </c>
      <c r="I51" s="31">
        <f t="shared" si="43"/>
        <v>87.924999999999997</v>
      </c>
      <c r="J51" s="31">
        <f t="shared" si="43"/>
        <v>105.07</v>
      </c>
      <c r="K51" s="31">
        <f t="shared" si="43"/>
        <v>107.94</v>
      </c>
      <c r="L51" s="31">
        <f t="shared" si="43"/>
        <v>8.5470000000000006</v>
      </c>
      <c r="M51" s="31">
        <f t="shared" si="43"/>
        <v>73.504999999999995</v>
      </c>
      <c r="N51" s="31">
        <f t="shared" si="43"/>
        <v>4.3135000000000003</v>
      </c>
      <c r="O51" s="31">
        <f t="shared" si="43"/>
        <v>4.0740000000000007</v>
      </c>
      <c r="P51" s="31">
        <f t="shared" si="43"/>
        <v>3.9780000000000002</v>
      </c>
      <c r="Q51" s="31">
        <f t="shared" si="43"/>
        <v>3.9780000000000002</v>
      </c>
      <c r="R51" s="31">
        <f t="shared" si="43"/>
        <v>60.34</v>
      </c>
      <c r="S51" s="31">
        <f t="shared" si="43"/>
        <v>3.4115000000000002</v>
      </c>
      <c r="T51" s="31">
        <f t="shared" si="43"/>
        <v>0.54149999999999998</v>
      </c>
      <c r="U51" s="31">
        <f t="shared" si="43"/>
        <v>132</v>
      </c>
      <c r="V51" s="31">
        <f t="shared" si="43"/>
        <v>9.6390000000000011</v>
      </c>
      <c r="W51" s="31">
        <f t="shared" si="43"/>
        <v>9.4269999999999996</v>
      </c>
      <c r="X51" s="31">
        <f t="shared" si="43"/>
        <v>0.51600000000000001</v>
      </c>
      <c r="Y51" s="31">
        <f t="shared" si="43"/>
        <v>79.995000000000005</v>
      </c>
      <c r="Z51" s="31">
        <f t="shared" si="43"/>
        <v>0.35450000000000004</v>
      </c>
      <c r="AA51" s="54">
        <f t="shared" si="34"/>
        <v>38.766979999999997</v>
      </c>
      <c r="AB51" s="53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</row>
    <row r="52" spans="1:78" ht="15.75" thickBot="1" x14ac:dyDescent="0.3">
      <c r="A52" s="9">
        <v>10</v>
      </c>
      <c r="B52" s="31">
        <f t="shared" si="35"/>
        <v>0.39950000000000002</v>
      </c>
      <c r="C52" s="31">
        <f t="shared" ref="C52:Z52" si="44">IF(C88=2,IF(C124&gt;C160,0.05*C160,0.05*C124),IF(C88=1,C124*0.05,IF(C88=0,C124,C124*0.5)))</f>
        <v>3.91</v>
      </c>
      <c r="D52" s="31">
        <f t="shared" si="44"/>
        <v>3.8849999999999998</v>
      </c>
      <c r="E52" s="31">
        <f t="shared" si="44"/>
        <v>0</v>
      </c>
      <c r="F52" s="31">
        <f t="shared" si="44"/>
        <v>3.915</v>
      </c>
      <c r="G52" s="31">
        <f t="shared" si="44"/>
        <v>3.9849999999999999</v>
      </c>
      <c r="H52" s="31">
        <f t="shared" si="44"/>
        <v>5.2720000000000002</v>
      </c>
      <c r="I52" s="31">
        <f t="shared" si="44"/>
        <v>5.165</v>
      </c>
      <c r="J52" s="31">
        <f t="shared" si="44"/>
        <v>5.165</v>
      </c>
      <c r="K52" s="31">
        <f t="shared" si="44"/>
        <v>5.400500000000001</v>
      </c>
      <c r="L52" s="31">
        <f t="shared" si="44"/>
        <v>9.7650000000000006</v>
      </c>
      <c r="M52" s="31">
        <f t="shared" si="44"/>
        <v>80.989999999999995</v>
      </c>
      <c r="N52" s="31">
        <f t="shared" si="44"/>
        <v>3.7509999999999999</v>
      </c>
      <c r="O52" s="31">
        <f t="shared" si="44"/>
        <v>0.313</v>
      </c>
      <c r="P52" s="31">
        <f t="shared" si="44"/>
        <v>3.0085000000000002</v>
      </c>
      <c r="Q52" s="31">
        <f t="shared" si="44"/>
        <v>3.0530000000000004</v>
      </c>
      <c r="R52" s="31">
        <f t="shared" si="44"/>
        <v>68.25</v>
      </c>
      <c r="S52" s="31">
        <f t="shared" si="44"/>
        <v>91.07</v>
      </c>
      <c r="T52" s="31">
        <f t="shared" si="44"/>
        <v>0.57950000000000002</v>
      </c>
      <c r="U52" s="31">
        <f t="shared" si="44"/>
        <v>134.19499999999999</v>
      </c>
      <c r="V52" s="31">
        <f t="shared" si="44"/>
        <v>5.0815000000000001</v>
      </c>
      <c r="W52" s="31">
        <f t="shared" si="44"/>
        <v>6.799500000000001</v>
      </c>
      <c r="X52" s="31">
        <f t="shared" si="44"/>
        <v>95.275000000000006</v>
      </c>
      <c r="Y52" s="31">
        <f t="shared" si="44"/>
        <v>89.004999999999995</v>
      </c>
      <c r="Z52" s="31">
        <f t="shared" si="44"/>
        <v>7.230500000000001</v>
      </c>
      <c r="AA52" s="54">
        <f t="shared" si="34"/>
        <v>25.418540000000004</v>
      </c>
      <c r="AB52" s="53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</row>
    <row r="53" spans="1:78" ht="15.75" thickBot="1" x14ac:dyDescent="0.3">
      <c r="A53" s="9">
        <v>11</v>
      </c>
      <c r="B53" s="31">
        <f t="shared" si="35"/>
        <v>3.65</v>
      </c>
      <c r="C53" s="31">
        <f t="shared" ref="C53:Z53" si="45">IF(C89=2,IF(C125&gt;C161,0.05*C161,0.05*C125),IF(C89=1,C125*0.05,IF(C89=0,C125,C125*0.5)))</f>
        <v>3.4950000000000001</v>
      </c>
      <c r="D53" s="31">
        <f t="shared" si="45"/>
        <v>60.045000000000002</v>
      </c>
      <c r="E53" s="31">
        <f t="shared" si="45"/>
        <v>0</v>
      </c>
      <c r="F53" s="31">
        <f t="shared" si="45"/>
        <v>52.39</v>
      </c>
      <c r="G53" s="31">
        <f t="shared" si="45"/>
        <v>4.1305000000000005</v>
      </c>
      <c r="H53" s="31">
        <f t="shared" si="45"/>
        <v>68.004999999999995</v>
      </c>
      <c r="I53" s="31">
        <f t="shared" si="45"/>
        <v>95.674999999999997</v>
      </c>
      <c r="J53" s="31">
        <f t="shared" si="45"/>
        <v>126.14</v>
      </c>
      <c r="K53" s="31">
        <f t="shared" si="45"/>
        <v>132.30000000000001</v>
      </c>
      <c r="L53" s="31">
        <f t="shared" si="45"/>
        <v>70.14</v>
      </c>
      <c r="M53" s="31">
        <f t="shared" si="45"/>
        <v>72.935000000000002</v>
      </c>
      <c r="N53" s="31">
        <f t="shared" si="45"/>
        <v>3.1684999999999999</v>
      </c>
      <c r="O53" s="31">
        <f t="shared" si="45"/>
        <v>3.3460000000000001</v>
      </c>
      <c r="P53" s="31">
        <f t="shared" si="45"/>
        <v>2.7835000000000001</v>
      </c>
      <c r="Q53" s="31">
        <f t="shared" si="45"/>
        <v>2.5985</v>
      </c>
      <c r="R53" s="31">
        <f t="shared" si="45"/>
        <v>59.64</v>
      </c>
      <c r="S53" s="31">
        <f t="shared" si="45"/>
        <v>103.705</v>
      </c>
      <c r="T53" s="31">
        <f t="shared" si="45"/>
        <v>119.14</v>
      </c>
      <c r="U53" s="31">
        <f t="shared" si="45"/>
        <v>160.58000000000001</v>
      </c>
      <c r="V53" s="31">
        <f t="shared" si="45"/>
        <v>9.2575000000000003</v>
      </c>
      <c r="W53" s="31">
        <f t="shared" si="45"/>
        <v>11.497</v>
      </c>
      <c r="X53" s="31">
        <f t="shared" si="45"/>
        <v>9.7385000000000019</v>
      </c>
      <c r="Y53" s="31">
        <f t="shared" si="45"/>
        <v>85.37</v>
      </c>
      <c r="Z53" s="31">
        <f t="shared" si="45"/>
        <v>6.6515000000000004</v>
      </c>
      <c r="AA53" s="54">
        <f t="shared" si="34"/>
        <v>50.655259999999998</v>
      </c>
      <c r="AB53" s="53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</row>
    <row r="54" spans="1:78" ht="15.75" thickBot="1" x14ac:dyDescent="0.3">
      <c r="A54" s="9">
        <v>12</v>
      </c>
      <c r="B54" s="31">
        <f t="shared" si="35"/>
        <v>0</v>
      </c>
      <c r="C54" s="31">
        <f t="shared" ref="C54:Z54" si="46">IF(C90=2,IF(C126&gt;C162,0.05*C162,0.05*C126),IF(C90=1,C126*0.05,IF(C90=0,C126,C126*0.5)))</f>
        <v>0</v>
      </c>
      <c r="D54" s="31">
        <f t="shared" si="46"/>
        <v>0</v>
      </c>
      <c r="E54" s="31">
        <f t="shared" si="46"/>
        <v>0</v>
      </c>
      <c r="F54" s="31">
        <f t="shared" si="46"/>
        <v>0</v>
      </c>
      <c r="G54" s="31">
        <f t="shared" si="46"/>
        <v>0</v>
      </c>
      <c r="H54" s="31">
        <f t="shared" si="46"/>
        <v>0</v>
      </c>
      <c r="I54" s="31">
        <f t="shared" si="46"/>
        <v>0</v>
      </c>
      <c r="J54" s="31">
        <f t="shared" si="46"/>
        <v>64.224999999999994</v>
      </c>
      <c r="K54" s="31">
        <f t="shared" si="46"/>
        <v>134.38</v>
      </c>
      <c r="L54" s="31">
        <f t="shared" si="46"/>
        <v>9.66</v>
      </c>
      <c r="M54" s="31">
        <f t="shared" si="46"/>
        <v>79.17</v>
      </c>
      <c r="N54" s="31">
        <f t="shared" si="46"/>
        <v>3.9455</v>
      </c>
      <c r="O54" s="31">
        <f t="shared" si="46"/>
        <v>3.3729999999999998</v>
      </c>
      <c r="P54" s="31">
        <f t="shared" si="46"/>
        <v>3.508</v>
      </c>
      <c r="Q54" s="31">
        <f t="shared" si="46"/>
        <v>3.4115000000000002</v>
      </c>
      <c r="R54" s="31">
        <f t="shared" si="46"/>
        <v>4.2735000000000003</v>
      </c>
      <c r="S54" s="31">
        <f t="shared" si="46"/>
        <v>4.7995000000000001</v>
      </c>
      <c r="T54" s="31">
        <f t="shared" si="46"/>
        <v>125.95</v>
      </c>
      <c r="U54" s="31">
        <f t="shared" si="46"/>
        <v>160.61500000000001</v>
      </c>
      <c r="V54" s="31">
        <f t="shared" si="46"/>
        <v>9.2249999999999996</v>
      </c>
      <c r="W54" s="31">
        <f t="shared" si="46"/>
        <v>7.0265000000000004</v>
      </c>
      <c r="X54" s="31">
        <f t="shared" si="46"/>
        <v>5.5</v>
      </c>
      <c r="Y54" s="31">
        <f t="shared" si="46"/>
        <v>93.1</v>
      </c>
      <c r="Z54" s="31">
        <f t="shared" si="46"/>
        <v>72.099999999999994</v>
      </c>
      <c r="AA54" s="54">
        <f t="shared" si="34"/>
        <v>31.370500000000003</v>
      </c>
      <c r="AB54" s="53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</row>
    <row r="55" spans="1:78" ht="15.75" thickBot="1" x14ac:dyDescent="0.3">
      <c r="A55" s="9">
        <v>13</v>
      </c>
      <c r="B55" s="31">
        <f t="shared" si="35"/>
        <v>56.344999999999999</v>
      </c>
      <c r="C55" s="31">
        <f t="shared" ref="C55:Z55" si="47">IF(C91=2,IF(C127&gt;C163,0.05*C163,0.05*C127),IF(C91=1,C127*0.05,IF(C91=0,C127,C127*0.5)))</f>
        <v>56.44</v>
      </c>
      <c r="D55" s="31">
        <f t="shared" si="47"/>
        <v>55.725000000000001</v>
      </c>
      <c r="E55" s="31">
        <f t="shared" si="47"/>
        <v>0</v>
      </c>
      <c r="F55" s="31">
        <f t="shared" si="47"/>
        <v>52.835000000000001</v>
      </c>
      <c r="G55" s="31">
        <f t="shared" si="47"/>
        <v>3.1549999999999998</v>
      </c>
      <c r="H55" s="31">
        <f t="shared" si="47"/>
        <v>3.4449999999999998</v>
      </c>
      <c r="I55" s="31">
        <f t="shared" si="47"/>
        <v>92.19</v>
      </c>
      <c r="J55" s="31">
        <f t="shared" si="47"/>
        <v>105.14</v>
      </c>
      <c r="K55" s="31">
        <f t="shared" si="47"/>
        <v>111.735</v>
      </c>
      <c r="L55" s="31">
        <f t="shared" si="47"/>
        <v>84.98</v>
      </c>
      <c r="M55" s="31">
        <f t="shared" si="47"/>
        <v>65.099999999999994</v>
      </c>
      <c r="N55" s="31">
        <f t="shared" si="47"/>
        <v>61.18</v>
      </c>
      <c r="O55" s="31">
        <f t="shared" si="47"/>
        <v>53.27</v>
      </c>
      <c r="P55" s="31">
        <f t="shared" si="47"/>
        <v>50.75</v>
      </c>
      <c r="Q55" s="31">
        <f t="shared" si="47"/>
        <v>2.7645</v>
      </c>
      <c r="R55" s="31">
        <f t="shared" si="47"/>
        <v>60.2</v>
      </c>
      <c r="S55" s="31">
        <f t="shared" si="47"/>
        <v>75.125</v>
      </c>
      <c r="T55" s="31">
        <f t="shared" si="47"/>
        <v>125.37</v>
      </c>
      <c r="U55" s="31">
        <f t="shared" si="47"/>
        <v>140.07</v>
      </c>
      <c r="V55" s="31">
        <f t="shared" si="47"/>
        <v>9.0170000000000012</v>
      </c>
      <c r="W55" s="31">
        <f t="shared" si="47"/>
        <v>7.3815</v>
      </c>
      <c r="X55" s="31">
        <f t="shared" si="47"/>
        <v>104.69</v>
      </c>
      <c r="Y55" s="31">
        <f t="shared" si="47"/>
        <v>96.6</v>
      </c>
      <c r="Z55" s="31">
        <f t="shared" si="47"/>
        <v>7.4969999999999999</v>
      </c>
      <c r="AA55" s="54">
        <f t="shared" si="34"/>
        <v>59.240199999999994</v>
      </c>
      <c r="AB55" s="53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</row>
    <row r="56" spans="1:78" ht="15.75" thickBot="1" x14ac:dyDescent="0.3">
      <c r="A56" s="9">
        <v>14</v>
      </c>
      <c r="B56" s="31">
        <f t="shared" si="35"/>
        <v>7.6685000000000008</v>
      </c>
      <c r="C56" s="31">
        <f t="shared" ref="C56:Z56" si="48">IF(C92=2,IF(C128&gt;C164,0.05*C164,0.05*C128),IF(C92=1,C128*0.05,IF(C92=0,C128,C128*0.5)))</f>
        <v>7.4305000000000012</v>
      </c>
      <c r="D56" s="31">
        <f t="shared" si="48"/>
        <v>4.5599999999999996</v>
      </c>
      <c r="E56" s="31">
        <f t="shared" si="48"/>
        <v>0</v>
      </c>
      <c r="F56" s="31">
        <f t="shared" si="48"/>
        <v>0.45100000000000001</v>
      </c>
      <c r="G56" s="31">
        <f t="shared" si="48"/>
        <v>0.42400000000000004</v>
      </c>
      <c r="H56" s="31">
        <f t="shared" si="48"/>
        <v>0.49550000000000005</v>
      </c>
      <c r="I56" s="31">
        <f t="shared" si="48"/>
        <v>0.65400000000000003</v>
      </c>
      <c r="J56" s="31">
        <f t="shared" si="48"/>
        <v>0.69500000000000006</v>
      </c>
      <c r="K56" s="31">
        <f t="shared" si="48"/>
        <v>84.614999999999995</v>
      </c>
      <c r="L56" s="31">
        <f t="shared" si="48"/>
        <v>0.41950000000000004</v>
      </c>
      <c r="M56" s="31">
        <f t="shared" si="48"/>
        <v>3.63</v>
      </c>
      <c r="N56" s="31">
        <f t="shared" si="48"/>
        <v>2.052</v>
      </c>
      <c r="O56" s="31">
        <f t="shared" si="48"/>
        <v>1.9065000000000003</v>
      </c>
      <c r="P56" s="31">
        <f t="shared" si="48"/>
        <v>0.20750000000000002</v>
      </c>
      <c r="Q56" s="31">
        <f t="shared" si="48"/>
        <v>0.82100000000000017</v>
      </c>
      <c r="R56" s="31">
        <f t="shared" si="48"/>
        <v>62.34</v>
      </c>
      <c r="S56" s="31">
        <f t="shared" si="48"/>
        <v>71.114999999999995</v>
      </c>
      <c r="T56" s="31">
        <f t="shared" si="48"/>
        <v>93.474999999999994</v>
      </c>
      <c r="U56" s="31">
        <f t="shared" si="48"/>
        <v>119.27500000000001</v>
      </c>
      <c r="V56" s="31">
        <f t="shared" si="48"/>
        <v>14.57</v>
      </c>
      <c r="W56" s="31">
        <f t="shared" si="48"/>
        <v>39.11</v>
      </c>
      <c r="X56" s="31">
        <f t="shared" si="48"/>
        <v>5.7249999999999996</v>
      </c>
      <c r="Y56" s="31">
        <f t="shared" si="48"/>
        <v>88.724999999999994</v>
      </c>
      <c r="Z56" s="31">
        <f t="shared" si="48"/>
        <v>3.88</v>
      </c>
      <c r="AA56" s="54">
        <f t="shared" si="34"/>
        <v>24.569800000000001</v>
      </c>
      <c r="AB56" s="48" t="s">
        <v>4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</row>
    <row r="57" spans="1:78" ht="15.75" thickBot="1" x14ac:dyDescent="0.3">
      <c r="A57" s="9">
        <v>15</v>
      </c>
      <c r="B57" s="31">
        <f t="shared" si="35"/>
        <v>64.644999999999996</v>
      </c>
      <c r="C57" s="31">
        <f t="shared" ref="C57:Z57" si="49">IF(C93=2,IF(C129&gt;C165,0.05*C165,0.05*C129),IF(C93=1,C129*0.05,IF(C93=0,C129,C129*0.5)))</f>
        <v>62.44</v>
      </c>
      <c r="D57" s="31">
        <f t="shared" si="49"/>
        <v>60.97</v>
      </c>
      <c r="E57" s="31">
        <f t="shared" si="49"/>
        <v>0</v>
      </c>
      <c r="F57" s="31">
        <f t="shared" si="49"/>
        <v>0.4375</v>
      </c>
      <c r="G57" s="31">
        <f t="shared" si="49"/>
        <v>4.1150000000000002</v>
      </c>
      <c r="H57" s="31">
        <f t="shared" si="49"/>
        <v>64.644999999999996</v>
      </c>
      <c r="I57" s="31">
        <f t="shared" si="49"/>
        <v>87.43</v>
      </c>
      <c r="J57" s="31">
        <f t="shared" si="49"/>
        <v>5.1140000000000008</v>
      </c>
      <c r="K57" s="31">
        <f t="shared" si="49"/>
        <v>82.76</v>
      </c>
      <c r="L57" s="31">
        <f t="shared" si="49"/>
        <v>3.5460000000000003</v>
      </c>
      <c r="M57" s="31">
        <f t="shared" si="49"/>
        <v>64.894999999999996</v>
      </c>
      <c r="N57" s="31">
        <f t="shared" si="49"/>
        <v>3.2235</v>
      </c>
      <c r="O57" s="31">
        <f t="shared" si="49"/>
        <v>1.8975000000000002</v>
      </c>
      <c r="P57" s="31">
        <f t="shared" si="49"/>
        <v>2.5325000000000002</v>
      </c>
      <c r="Q57" s="31">
        <f t="shared" si="49"/>
        <v>2.3130000000000002</v>
      </c>
      <c r="R57" s="31">
        <f t="shared" si="49"/>
        <v>68.209999999999994</v>
      </c>
      <c r="S57" s="31">
        <f t="shared" si="49"/>
        <v>69.53</v>
      </c>
      <c r="T57" s="31">
        <f t="shared" si="49"/>
        <v>94.64</v>
      </c>
      <c r="U57" s="31">
        <f t="shared" si="49"/>
        <v>108.745</v>
      </c>
      <c r="V57" s="31">
        <f t="shared" si="49"/>
        <v>117.565</v>
      </c>
      <c r="W57" s="31">
        <f t="shared" si="49"/>
        <v>73.204999999999998</v>
      </c>
      <c r="X57" s="31">
        <f t="shared" si="49"/>
        <v>71.260000000000005</v>
      </c>
      <c r="Y57" s="31">
        <f t="shared" si="49"/>
        <v>69.790000000000006</v>
      </c>
      <c r="Z57" s="31">
        <f t="shared" si="49"/>
        <v>52.15</v>
      </c>
      <c r="AA57" s="54">
        <f t="shared" si="34"/>
        <v>49.442360000000001</v>
      </c>
      <c r="AB57" s="4">
        <f>MAX(B43:Z73)</f>
        <v>160.61500000000001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</row>
    <row r="58" spans="1:78" ht="15.75" thickBot="1" x14ac:dyDescent="0.3">
      <c r="A58" s="9">
        <v>16</v>
      </c>
      <c r="B58" s="31">
        <f t="shared" si="35"/>
        <v>80.33</v>
      </c>
      <c r="C58" s="31">
        <f t="shared" ref="C58:Z58" si="50">IF(C94=2,IF(C130&gt;C166,0.05*C166,0.05*C130),IF(C94=1,C130*0.05,IF(C94=0,C130,C130*0.5)))</f>
        <v>70.77</v>
      </c>
      <c r="D58" s="31">
        <f t="shared" si="50"/>
        <v>68.915000000000006</v>
      </c>
      <c r="E58" s="31">
        <f t="shared" si="50"/>
        <v>0</v>
      </c>
      <c r="F58" s="31">
        <f t="shared" si="50"/>
        <v>67.39</v>
      </c>
      <c r="G58" s="31">
        <f t="shared" si="50"/>
        <v>0.37250000000000005</v>
      </c>
      <c r="H58" s="31">
        <f t="shared" si="50"/>
        <v>70.004999999999995</v>
      </c>
      <c r="I58" s="31">
        <f t="shared" si="50"/>
        <v>0.54200000000000004</v>
      </c>
      <c r="J58" s="31">
        <f t="shared" si="50"/>
        <v>1.0775000000000001</v>
      </c>
      <c r="K58" s="31">
        <f t="shared" si="50"/>
        <v>19.399999999999999</v>
      </c>
      <c r="L58" s="31">
        <f t="shared" si="50"/>
        <v>6.3000000000000007</v>
      </c>
      <c r="M58" s="31">
        <f t="shared" si="50"/>
        <v>85.715000000000003</v>
      </c>
      <c r="N58" s="31">
        <f t="shared" si="50"/>
        <v>3.9625000000000004</v>
      </c>
      <c r="O58" s="31">
        <f t="shared" si="50"/>
        <v>52.71</v>
      </c>
      <c r="P58" s="31">
        <f t="shared" si="50"/>
        <v>2.4415</v>
      </c>
      <c r="Q58" s="31">
        <f t="shared" si="50"/>
        <v>3.6790000000000003</v>
      </c>
      <c r="R58" s="31">
        <f t="shared" si="50"/>
        <v>0.46750000000000003</v>
      </c>
      <c r="S58" s="31">
        <f t="shared" si="50"/>
        <v>5.8540000000000001</v>
      </c>
      <c r="T58" s="31">
        <f t="shared" si="50"/>
        <v>108.64</v>
      </c>
      <c r="U58" s="31">
        <f t="shared" si="50"/>
        <v>130.255</v>
      </c>
      <c r="V58" s="31">
        <f t="shared" si="50"/>
        <v>10.341000000000001</v>
      </c>
      <c r="W58" s="31">
        <f t="shared" si="50"/>
        <v>119.345</v>
      </c>
      <c r="X58" s="31">
        <f t="shared" si="50"/>
        <v>102.215</v>
      </c>
      <c r="Y58" s="31">
        <f t="shared" si="50"/>
        <v>93.855000000000004</v>
      </c>
      <c r="Z58" s="31">
        <f t="shared" si="50"/>
        <v>0.37050000000000005</v>
      </c>
      <c r="AA58" s="8">
        <f t="shared" si="34"/>
        <v>44.198119999999996</v>
      </c>
      <c r="AB58" s="48" t="s">
        <v>5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1:78" ht="15.75" thickBot="1" x14ac:dyDescent="0.3">
      <c r="A59" s="9">
        <v>17</v>
      </c>
      <c r="B59" s="31">
        <f t="shared" si="35"/>
        <v>95.025000000000006</v>
      </c>
      <c r="C59" s="31">
        <f t="shared" ref="C59:Z59" si="51">IF(C95=2,IF(C131&gt;C167,0.05*C167,0.05*C131),IF(C95=1,C131*0.05,IF(C95=0,C131,C131*0.5)))</f>
        <v>86</v>
      </c>
      <c r="D59" s="31">
        <f t="shared" si="51"/>
        <v>81.06</v>
      </c>
      <c r="E59" s="31">
        <f t="shared" si="51"/>
        <v>0</v>
      </c>
      <c r="F59" s="31">
        <f t="shared" si="51"/>
        <v>78.944999999999993</v>
      </c>
      <c r="G59" s="31">
        <f t="shared" si="51"/>
        <v>79.575000000000003</v>
      </c>
      <c r="H59" s="31">
        <f t="shared" si="51"/>
        <v>93.52</v>
      </c>
      <c r="I59" s="31">
        <f t="shared" si="51"/>
        <v>120.3</v>
      </c>
      <c r="J59" s="31">
        <f t="shared" si="51"/>
        <v>153.35</v>
      </c>
      <c r="K59" s="31">
        <f t="shared" si="51"/>
        <v>147.785</v>
      </c>
      <c r="L59" s="31">
        <f t="shared" si="51"/>
        <v>124.18</v>
      </c>
      <c r="M59" s="31">
        <f t="shared" si="51"/>
        <v>97.1</v>
      </c>
      <c r="N59" s="31">
        <f t="shared" si="51"/>
        <v>82.234999999999999</v>
      </c>
      <c r="O59" s="31">
        <f t="shared" si="51"/>
        <v>78.204999999999998</v>
      </c>
      <c r="P59" s="31">
        <f t="shared" si="51"/>
        <v>76.965000000000003</v>
      </c>
      <c r="Q59" s="31">
        <f t="shared" si="51"/>
        <v>4.2549999999999999</v>
      </c>
      <c r="R59" s="31">
        <f t="shared" si="51"/>
        <v>87.135000000000005</v>
      </c>
      <c r="S59" s="31">
        <f t="shared" si="51"/>
        <v>102.075</v>
      </c>
      <c r="T59" s="31">
        <f t="shared" si="51"/>
        <v>102.715</v>
      </c>
      <c r="U59" s="31">
        <f t="shared" si="51"/>
        <v>120.43</v>
      </c>
      <c r="V59" s="31">
        <f t="shared" si="51"/>
        <v>0.7410000000000001</v>
      </c>
      <c r="W59" s="31">
        <f t="shared" si="51"/>
        <v>120.24</v>
      </c>
      <c r="X59" s="31">
        <f t="shared" si="51"/>
        <v>101.59</v>
      </c>
      <c r="Y59" s="31">
        <f t="shared" si="51"/>
        <v>103.455</v>
      </c>
      <c r="Z59" s="31">
        <f t="shared" si="51"/>
        <v>91.694999999999993</v>
      </c>
      <c r="AA59" s="8">
        <f t="shared" si="34"/>
        <v>89.143039999999999</v>
      </c>
      <c r="AB59" s="11">
        <f>AVERAGE(B43:Z73)</f>
        <v>28.629450967741935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</row>
    <row r="60" spans="1:78" ht="15.75" thickBot="1" x14ac:dyDescent="0.3">
      <c r="A60" s="9">
        <v>18</v>
      </c>
      <c r="B60" s="31">
        <f t="shared" si="35"/>
        <v>2.9370000000000003</v>
      </c>
      <c r="C60" s="31">
        <f t="shared" ref="C60:Z60" si="52">IF(C96=2,IF(C132&gt;C168,0.05*C168,0.05*C132),IF(C96=1,C132*0.05,IF(C96=0,C132,C132*0.5)))</f>
        <v>0.4</v>
      </c>
      <c r="D60" s="31">
        <f t="shared" si="52"/>
        <v>0.37400000000000005</v>
      </c>
      <c r="E60" s="31">
        <f t="shared" si="52"/>
        <v>0</v>
      </c>
      <c r="F60" s="31">
        <f t="shared" si="52"/>
        <v>4.4494999999999996</v>
      </c>
      <c r="G60" s="31">
        <f t="shared" si="52"/>
        <v>63.625</v>
      </c>
      <c r="H60" s="31">
        <f t="shared" si="52"/>
        <v>4.68</v>
      </c>
      <c r="I60" s="31">
        <f t="shared" si="52"/>
        <v>56.01</v>
      </c>
      <c r="J60" s="31">
        <f t="shared" si="52"/>
        <v>1.1095000000000002</v>
      </c>
      <c r="K60" s="31">
        <f t="shared" si="52"/>
        <v>0.59100000000000008</v>
      </c>
      <c r="L60" s="31">
        <f t="shared" si="52"/>
        <v>0.49199999999999999</v>
      </c>
      <c r="M60" s="31">
        <f t="shared" si="52"/>
        <v>0.40900000000000003</v>
      </c>
      <c r="N60" s="31">
        <f t="shared" si="52"/>
        <v>0.34850000000000003</v>
      </c>
      <c r="O60" s="31">
        <f t="shared" si="52"/>
        <v>0.31950000000000001</v>
      </c>
      <c r="P60" s="31">
        <f t="shared" si="52"/>
        <v>2.9649999999999999</v>
      </c>
      <c r="Q60" s="31">
        <f t="shared" si="52"/>
        <v>0.32000000000000006</v>
      </c>
      <c r="R60" s="31">
        <f t="shared" si="52"/>
        <v>0.42350000000000004</v>
      </c>
      <c r="S60" s="31">
        <f t="shared" si="52"/>
        <v>0.49950000000000006</v>
      </c>
      <c r="T60" s="31">
        <f t="shared" si="52"/>
        <v>6.56</v>
      </c>
      <c r="U60" s="31">
        <f t="shared" si="52"/>
        <v>119.27</v>
      </c>
      <c r="V60" s="31">
        <f t="shared" si="52"/>
        <v>6.9834999999999994</v>
      </c>
      <c r="W60" s="31">
        <f t="shared" si="52"/>
        <v>31.81</v>
      </c>
      <c r="X60" s="31">
        <f t="shared" si="52"/>
        <v>28.35</v>
      </c>
      <c r="Y60" s="31">
        <f t="shared" si="52"/>
        <v>90.025000000000006</v>
      </c>
      <c r="Z60" s="31">
        <f t="shared" si="52"/>
        <v>0.38550000000000001</v>
      </c>
      <c r="AA60" s="8">
        <f t="shared" si="34"/>
        <v>16.933479999999999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</row>
    <row r="61" spans="1:78" ht="15.75" thickBot="1" x14ac:dyDescent="0.3">
      <c r="A61" s="9">
        <v>19</v>
      </c>
      <c r="B61" s="31">
        <f t="shared" si="35"/>
        <v>4.4749999999999996</v>
      </c>
      <c r="C61" s="31">
        <f t="shared" ref="C61:Z61" si="53">IF(C97=2,IF(C133&gt;C169,0.05*C169,0.05*C133),IF(C97=1,C133*0.05,IF(C97=0,C133,C133*0.5)))</f>
        <v>4.2649999999999997</v>
      </c>
      <c r="D61" s="31">
        <f t="shared" si="53"/>
        <v>3.6185000000000005</v>
      </c>
      <c r="E61" s="31">
        <f t="shared" si="53"/>
        <v>0</v>
      </c>
      <c r="F61" s="31">
        <f t="shared" si="53"/>
        <v>4.1749999999999998</v>
      </c>
      <c r="G61" s="31">
        <f t="shared" si="53"/>
        <v>4.17</v>
      </c>
      <c r="H61" s="31">
        <f t="shared" si="53"/>
        <v>4.2699999999999996</v>
      </c>
      <c r="I61" s="31">
        <f t="shared" si="53"/>
        <v>77.540000000000006</v>
      </c>
      <c r="J61" s="31">
        <f t="shared" si="53"/>
        <v>111</v>
      </c>
      <c r="K61" s="31">
        <f t="shared" si="53"/>
        <v>113</v>
      </c>
      <c r="L61" s="31">
        <f t="shared" si="53"/>
        <v>76.209999999999994</v>
      </c>
      <c r="M61" s="31">
        <f t="shared" si="53"/>
        <v>3.9950000000000001</v>
      </c>
      <c r="N61" s="31">
        <f t="shared" si="53"/>
        <v>2.3664999999999998</v>
      </c>
      <c r="O61" s="31">
        <f t="shared" si="53"/>
        <v>0.3155</v>
      </c>
      <c r="P61" s="31">
        <f t="shared" si="53"/>
        <v>2.1065</v>
      </c>
      <c r="Q61" s="31">
        <f t="shared" si="53"/>
        <v>2.1579999999999999</v>
      </c>
      <c r="R61" s="31">
        <f t="shared" si="53"/>
        <v>2.8785000000000003</v>
      </c>
      <c r="S61" s="31">
        <f t="shared" si="53"/>
        <v>0.53550000000000009</v>
      </c>
      <c r="T61" s="31">
        <f t="shared" si="53"/>
        <v>0.62000000000000011</v>
      </c>
      <c r="U61" s="31">
        <f t="shared" si="53"/>
        <v>5.4050000000000002</v>
      </c>
      <c r="V61" s="31">
        <f t="shared" si="53"/>
        <v>3.0190000000000001</v>
      </c>
      <c r="W61" s="31">
        <f t="shared" si="53"/>
        <v>98.38</v>
      </c>
      <c r="X61" s="31">
        <f t="shared" si="53"/>
        <v>66.75</v>
      </c>
      <c r="Y61" s="31">
        <f t="shared" si="53"/>
        <v>83.915000000000006</v>
      </c>
      <c r="Z61" s="31">
        <f t="shared" si="53"/>
        <v>0.39500000000000002</v>
      </c>
      <c r="AA61" s="8">
        <f t="shared" si="34"/>
        <v>27.022519999999997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</row>
    <row r="62" spans="1:78" ht="15.75" thickBot="1" x14ac:dyDescent="0.3">
      <c r="A62" s="9">
        <v>20</v>
      </c>
      <c r="B62" s="31">
        <f t="shared" si="35"/>
        <v>4.26</v>
      </c>
      <c r="C62" s="31">
        <f t="shared" ref="C62:Z62" si="54">IF(C98=2,IF(C134&gt;C170,0.05*C170,0.05*C134),IF(C98=1,C134*0.05,IF(C98=0,C134,C134*0.5)))</f>
        <v>4.1050000000000004</v>
      </c>
      <c r="D62" s="31">
        <f t="shared" si="54"/>
        <v>3.895</v>
      </c>
      <c r="E62" s="31">
        <f t="shared" si="54"/>
        <v>0</v>
      </c>
      <c r="F62" s="31">
        <f t="shared" si="54"/>
        <v>3.64</v>
      </c>
      <c r="G62" s="31">
        <f t="shared" si="54"/>
        <v>3.895</v>
      </c>
      <c r="H62" s="31">
        <f t="shared" si="54"/>
        <v>23.47</v>
      </c>
      <c r="I62" s="31">
        <f t="shared" si="54"/>
        <v>9.5500000000000007</v>
      </c>
      <c r="J62" s="31">
        <f t="shared" si="54"/>
        <v>44.424999999999997</v>
      </c>
      <c r="K62" s="31">
        <f t="shared" si="54"/>
        <v>105.7</v>
      </c>
      <c r="L62" s="31">
        <f t="shared" si="54"/>
        <v>5.43</v>
      </c>
      <c r="M62" s="31">
        <f t="shared" si="54"/>
        <v>0.40750000000000003</v>
      </c>
      <c r="N62" s="31">
        <f t="shared" si="54"/>
        <v>0.36150000000000004</v>
      </c>
      <c r="O62" s="31">
        <f t="shared" si="54"/>
        <v>0.32950000000000002</v>
      </c>
      <c r="P62" s="31">
        <f t="shared" si="54"/>
        <v>0.29750000000000004</v>
      </c>
      <c r="Q62" s="31">
        <f t="shared" si="54"/>
        <v>0.307</v>
      </c>
      <c r="R62" s="31">
        <f t="shared" si="54"/>
        <v>56.244999999999997</v>
      </c>
      <c r="S62" s="31">
        <f t="shared" si="54"/>
        <v>84.125</v>
      </c>
      <c r="T62" s="31">
        <f t="shared" si="54"/>
        <v>100.1</v>
      </c>
      <c r="U62" s="31">
        <f t="shared" si="54"/>
        <v>5.7880000000000003</v>
      </c>
      <c r="V62" s="31">
        <f t="shared" si="54"/>
        <v>3.74</v>
      </c>
      <c r="W62" s="31">
        <f t="shared" si="54"/>
        <v>7.0190000000000001</v>
      </c>
      <c r="X62" s="31">
        <f t="shared" si="54"/>
        <v>81.144999999999996</v>
      </c>
      <c r="Y62" s="31">
        <f t="shared" si="54"/>
        <v>0.52100000000000002</v>
      </c>
      <c r="Z62" s="31">
        <f t="shared" si="54"/>
        <v>0.4</v>
      </c>
      <c r="AA62" s="8">
        <f t="shared" si="34"/>
        <v>21.966239999999999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</row>
    <row r="63" spans="1:78" ht="15.75" thickBot="1" x14ac:dyDescent="0.3">
      <c r="A63" s="9">
        <v>21</v>
      </c>
      <c r="B63" s="31">
        <f t="shared" si="35"/>
        <v>0.30499999999999999</v>
      </c>
      <c r="C63" s="31">
        <f t="shared" ref="C63:Z63" si="55">IF(C99=2,IF(C135&gt;C171,0.05*C171,0.05*C135),IF(C99=1,C135*0.05,IF(C99=0,C135,C135*0.5)))</f>
        <v>0.26550000000000001</v>
      </c>
      <c r="D63" s="31">
        <f t="shared" si="55"/>
        <v>0.24199999999999999</v>
      </c>
      <c r="E63" s="31">
        <f t="shared" si="55"/>
        <v>0</v>
      </c>
      <c r="F63" s="31">
        <f t="shared" si="55"/>
        <v>2.9465000000000003</v>
      </c>
      <c r="G63" s="31">
        <f t="shared" si="55"/>
        <v>3.1520000000000001</v>
      </c>
      <c r="H63" s="31">
        <f t="shared" si="55"/>
        <v>0.33150000000000002</v>
      </c>
      <c r="I63" s="31">
        <f t="shared" si="55"/>
        <v>0.47350000000000003</v>
      </c>
      <c r="J63" s="31">
        <f t="shared" si="55"/>
        <v>0.52750000000000008</v>
      </c>
      <c r="K63" s="31">
        <f t="shared" si="55"/>
        <v>5.2850000000000001</v>
      </c>
      <c r="L63" s="31">
        <f t="shared" si="55"/>
        <v>5.3</v>
      </c>
      <c r="M63" s="31">
        <f t="shared" si="55"/>
        <v>50.26</v>
      </c>
      <c r="N63" s="31">
        <f t="shared" si="55"/>
        <v>43.51</v>
      </c>
      <c r="O63" s="31">
        <f t="shared" si="55"/>
        <v>38.06</v>
      </c>
      <c r="P63" s="31">
        <f t="shared" si="55"/>
        <v>29</v>
      </c>
      <c r="Q63" s="31">
        <f t="shared" si="55"/>
        <v>37.659999999999997</v>
      </c>
      <c r="R63" s="31">
        <f t="shared" si="55"/>
        <v>1.8760000000000003</v>
      </c>
      <c r="S63" s="31">
        <f t="shared" si="55"/>
        <v>0.49850000000000005</v>
      </c>
      <c r="T63" s="31">
        <f t="shared" si="55"/>
        <v>7.32</v>
      </c>
      <c r="U63" s="31">
        <f t="shared" si="55"/>
        <v>5.2610000000000001</v>
      </c>
      <c r="V63" s="31">
        <f t="shared" si="55"/>
        <v>1.006</v>
      </c>
      <c r="W63" s="31">
        <f t="shared" si="55"/>
        <v>0.83050000000000002</v>
      </c>
      <c r="X63" s="31">
        <f t="shared" si="55"/>
        <v>0.69950000000000001</v>
      </c>
      <c r="Y63" s="31">
        <f t="shared" si="55"/>
        <v>0.65549999999999997</v>
      </c>
      <c r="Z63" s="31">
        <f t="shared" si="55"/>
        <v>0.55650000000000011</v>
      </c>
      <c r="AA63" s="8">
        <f t="shared" ref="AA63:AA67" si="56">AVERAGE(B63:Z63)</f>
        <v>9.4408799999999999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</row>
    <row r="64" spans="1:78" ht="15.75" thickBot="1" x14ac:dyDescent="0.3">
      <c r="A64" s="9">
        <v>22</v>
      </c>
      <c r="B64" s="31">
        <f t="shared" si="35"/>
        <v>4.9400000000000004</v>
      </c>
      <c r="C64" s="31">
        <f t="shared" ref="C64:Z64" si="57">IF(C100=2,IF(C136&gt;C172,0.05*C172,0.05*C136),IF(C100=1,C136*0.05,IF(C100=0,C136,C136*0.5)))</f>
        <v>45.6</v>
      </c>
      <c r="D64" s="31">
        <f t="shared" si="57"/>
        <v>45.575000000000003</v>
      </c>
      <c r="E64" s="31">
        <f t="shared" si="57"/>
        <v>0</v>
      </c>
      <c r="F64" s="31">
        <f t="shared" si="57"/>
        <v>4.4260000000000002</v>
      </c>
      <c r="G64" s="31">
        <f t="shared" si="57"/>
        <v>4.4655000000000005</v>
      </c>
      <c r="H64" s="31">
        <f t="shared" si="57"/>
        <v>0.42000000000000004</v>
      </c>
      <c r="I64" s="31">
        <f t="shared" si="57"/>
        <v>0.434</v>
      </c>
      <c r="J64" s="31">
        <f t="shared" si="57"/>
        <v>0.49199999999999999</v>
      </c>
      <c r="K64" s="31">
        <f t="shared" si="57"/>
        <v>0.47150000000000003</v>
      </c>
      <c r="L64" s="31">
        <f t="shared" si="57"/>
        <v>0.45800000000000002</v>
      </c>
      <c r="M64" s="31">
        <f t="shared" si="57"/>
        <v>0.39700000000000002</v>
      </c>
      <c r="N64" s="31">
        <f t="shared" si="57"/>
        <v>0.36899999999999999</v>
      </c>
      <c r="O64" s="31">
        <f t="shared" si="57"/>
        <v>1.6890000000000001</v>
      </c>
      <c r="P64" s="31">
        <f t="shared" si="57"/>
        <v>38.5</v>
      </c>
      <c r="Q64" s="31">
        <f t="shared" si="57"/>
        <v>1.5670000000000002</v>
      </c>
      <c r="R64" s="31">
        <f t="shared" si="57"/>
        <v>0.40199999999999997</v>
      </c>
      <c r="S64" s="31">
        <f t="shared" si="57"/>
        <v>50.055</v>
      </c>
      <c r="T64" s="31">
        <f t="shared" si="57"/>
        <v>58.41</v>
      </c>
      <c r="U64" s="31">
        <f t="shared" si="57"/>
        <v>88.064999999999998</v>
      </c>
      <c r="V64" s="31">
        <f t="shared" si="57"/>
        <v>70.87</v>
      </c>
      <c r="W64" s="31">
        <f t="shared" si="57"/>
        <v>80.625</v>
      </c>
      <c r="X64" s="31">
        <f t="shared" si="57"/>
        <v>73.224999999999994</v>
      </c>
      <c r="Y64" s="31">
        <f t="shared" si="57"/>
        <v>71.66</v>
      </c>
      <c r="Z64" s="31">
        <f t="shared" si="57"/>
        <v>62.77</v>
      </c>
      <c r="AA64" s="8">
        <f t="shared" si="56"/>
        <v>28.235439999999997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</row>
    <row r="65" spans="1:78" ht="15.75" thickBot="1" x14ac:dyDescent="0.3">
      <c r="A65" s="9">
        <v>23</v>
      </c>
      <c r="B65" s="31">
        <f t="shared" si="35"/>
        <v>4.1500000000000004</v>
      </c>
      <c r="C65" s="31">
        <f t="shared" ref="C65:Z65" si="58">IF(C101=2,IF(C137&gt;C173,0.05*C173,0.05*C137),IF(C101=1,C137*0.05,IF(C101=0,C137,C137*0.5)))</f>
        <v>0.38200000000000001</v>
      </c>
      <c r="D65" s="31">
        <f t="shared" si="58"/>
        <v>0.36499999999999999</v>
      </c>
      <c r="E65" s="31">
        <f t="shared" si="58"/>
        <v>0</v>
      </c>
      <c r="F65" s="31">
        <f t="shared" si="58"/>
        <v>6.0865000000000009</v>
      </c>
      <c r="G65" s="31">
        <f t="shared" si="58"/>
        <v>0.34650000000000003</v>
      </c>
      <c r="H65" s="31">
        <f t="shared" si="58"/>
        <v>7.0120000000000005</v>
      </c>
      <c r="I65" s="31">
        <f t="shared" si="58"/>
        <v>8.5140000000000011</v>
      </c>
      <c r="J65" s="31">
        <f t="shared" si="58"/>
        <v>98.7</v>
      </c>
      <c r="K65" s="31">
        <f t="shared" si="58"/>
        <v>5.0920000000000005</v>
      </c>
      <c r="L65" s="31">
        <f t="shared" si="58"/>
        <v>0.5615</v>
      </c>
      <c r="M65" s="31">
        <f t="shared" si="58"/>
        <v>0.50800000000000001</v>
      </c>
      <c r="N65" s="31">
        <f t="shared" si="58"/>
        <v>1.022</v>
      </c>
      <c r="O65" s="31">
        <f t="shared" si="58"/>
        <v>0.47500000000000003</v>
      </c>
      <c r="P65" s="31">
        <f t="shared" si="58"/>
        <v>0.45</v>
      </c>
      <c r="Q65" s="31">
        <f t="shared" si="58"/>
        <v>0.46300000000000002</v>
      </c>
      <c r="R65" s="31">
        <f t="shared" si="58"/>
        <v>4.875</v>
      </c>
      <c r="S65" s="31">
        <f t="shared" si="58"/>
        <v>22.234999999999999</v>
      </c>
      <c r="T65" s="31">
        <f t="shared" si="58"/>
        <v>0.61850000000000005</v>
      </c>
      <c r="U65" s="31">
        <f t="shared" si="58"/>
        <v>127.125</v>
      </c>
      <c r="V65" s="31">
        <f t="shared" si="58"/>
        <v>6.5754999999999999</v>
      </c>
      <c r="W65" s="31">
        <f t="shared" si="58"/>
        <v>6.6840000000000011</v>
      </c>
      <c r="X65" s="31">
        <f t="shared" si="58"/>
        <v>8.7949999999999999</v>
      </c>
      <c r="Y65" s="31">
        <f t="shared" si="58"/>
        <v>85.954999999999998</v>
      </c>
      <c r="Z65" s="31">
        <f t="shared" si="58"/>
        <v>76.23</v>
      </c>
      <c r="AA65" s="8">
        <f t="shared" si="56"/>
        <v>18.928820000000002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</row>
    <row r="66" spans="1:78" ht="15.75" thickBot="1" x14ac:dyDescent="0.3">
      <c r="A66" s="9">
        <v>24</v>
      </c>
      <c r="B66" s="31">
        <f t="shared" si="35"/>
        <v>3.9</v>
      </c>
      <c r="C66" s="31">
        <f t="shared" ref="C66:Z66" si="59">IF(C102=2,IF(C138&gt;C174,0.05*C174,0.05*C138),IF(C102=1,C138*0.05,IF(C102=0,C138,C138*0.5)))</f>
        <v>3.7650000000000001</v>
      </c>
      <c r="D66" s="31">
        <f t="shared" si="59"/>
        <v>65.105000000000004</v>
      </c>
      <c r="E66" s="31">
        <f t="shared" si="59"/>
        <v>0</v>
      </c>
      <c r="F66" s="31">
        <f t="shared" si="59"/>
        <v>61.005000000000003</v>
      </c>
      <c r="G66" s="31">
        <f t="shared" si="59"/>
        <v>60.795000000000002</v>
      </c>
      <c r="H66" s="31">
        <f t="shared" si="59"/>
        <v>0.377</v>
      </c>
      <c r="I66" s="31">
        <f t="shared" si="59"/>
        <v>94.47</v>
      </c>
      <c r="J66" s="31">
        <f t="shared" si="59"/>
        <v>10.804000000000002</v>
      </c>
      <c r="K66" s="31">
        <f t="shared" si="59"/>
        <v>5.2759999999999998</v>
      </c>
      <c r="L66" s="31">
        <f t="shared" si="59"/>
        <v>9.7785000000000011</v>
      </c>
      <c r="M66" s="31">
        <f t="shared" si="59"/>
        <v>0.46600000000000003</v>
      </c>
      <c r="N66" s="31">
        <f t="shared" si="59"/>
        <v>84</v>
      </c>
      <c r="O66" s="31">
        <f t="shared" si="59"/>
        <v>5.4710000000000001</v>
      </c>
      <c r="P66" s="31">
        <f t="shared" si="59"/>
        <v>76.3</v>
      </c>
      <c r="Q66" s="31">
        <f t="shared" si="59"/>
        <v>5.5495000000000001</v>
      </c>
      <c r="R66" s="31">
        <f t="shared" si="59"/>
        <v>0.46700000000000003</v>
      </c>
      <c r="S66" s="31">
        <f t="shared" si="59"/>
        <v>0.55500000000000005</v>
      </c>
      <c r="T66" s="31">
        <f t="shared" si="59"/>
        <v>0.61350000000000005</v>
      </c>
      <c r="U66" s="31">
        <f t="shared" si="59"/>
        <v>122.9</v>
      </c>
      <c r="V66" s="31">
        <f t="shared" si="59"/>
        <v>128.02500000000001</v>
      </c>
      <c r="W66" s="31">
        <f t="shared" si="59"/>
        <v>8.8930000000000007</v>
      </c>
      <c r="X66" s="31">
        <f t="shared" si="59"/>
        <v>99.924999999999997</v>
      </c>
      <c r="Y66" s="31">
        <f t="shared" si="59"/>
        <v>0.51650000000000007</v>
      </c>
      <c r="Z66" s="31">
        <f t="shared" si="59"/>
        <v>0.39650000000000002</v>
      </c>
      <c r="AA66" s="8">
        <f t="shared" si="56"/>
        <v>33.974139999999998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</row>
    <row r="67" spans="1:78" ht="15.75" thickBot="1" x14ac:dyDescent="0.3">
      <c r="A67" s="9">
        <v>25</v>
      </c>
      <c r="B67" s="31">
        <f t="shared" si="35"/>
        <v>71.834999999999994</v>
      </c>
      <c r="C67" s="31">
        <f t="shared" ref="C67:Z67" si="60">IF(C103=2,IF(C139&gt;C175,0.05*C175,0.05*C139),IF(C103=1,C139*0.05,IF(C103=0,C139,C139*0.5)))</f>
        <v>68.454999999999998</v>
      </c>
      <c r="D67" s="31">
        <f t="shared" si="60"/>
        <v>63.04</v>
      </c>
      <c r="E67" s="31">
        <f t="shared" si="60"/>
        <v>0</v>
      </c>
      <c r="F67" s="31">
        <f t="shared" si="60"/>
        <v>60.76</v>
      </c>
      <c r="G67" s="31">
        <f t="shared" si="60"/>
        <v>63.21</v>
      </c>
      <c r="H67" s="31">
        <f t="shared" si="60"/>
        <v>70.42</v>
      </c>
      <c r="I67" s="31">
        <f t="shared" si="60"/>
        <v>0</v>
      </c>
      <c r="J67" s="31">
        <f t="shared" si="60"/>
        <v>10.535</v>
      </c>
      <c r="K67" s="31">
        <f t="shared" si="60"/>
        <v>11.06</v>
      </c>
      <c r="L67" s="31">
        <f t="shared" si="60"/>
        <v>9.6375000000000011</v>
      </c>
      <c r="M67" s="31">
        <f t="shared" si="60"/>
        <v>9.1844999999999999</v>
      </c>
      <c r="N67" s="31">
        <f t="shared" si="60"/>
        <v>89.39</v>
      </c>
      <c r="O67" s="31">
        <f t="shared" si="60"/>
        <v>8.5625</v>
      </c>
      <c r="P67" s="31">
        <f t="shared" si="60"/>
        <v>8.4280000000000008</v>
      </c>
      <c r="Q67" s="31">
        <f t="shared" si="60"/>
        <v>8.766</v>
      </c>
      <c r="R67" s="31">
        <f t="shared" si="60"/>
        <v>96.11</v>
      </c>
      <c r="S67" s="31">
        <f t="shared" si="60"/>
        <v>10.160500000000001</v>
      </c>
      <c r="T67" s="31">
        <f t="shared" si="60"/>
        <v>11.399000000000001</v>
      </c>
      <c r="U67" s="31">
        <f t="shared" si="60"/>
        <v>11.8</v>
      </c>
      <c r="V67" s="31">
        <f t="shared" si="60"/>
        <v>12.5845</v>
      </c>
      <c r="W67" s="31">
        <f t="shared" si="60"/>
        <v>10.8</v>
      </c>
      <c r="X67" s="31">
        <f t="shared" si="60"/>
        <v>9.2405000000000008</v>
      </c>
      <c r="Y67" s="31">
        <f t="shared" si="60"/>
        <v>8.370000000000001</v>
      </c>
      <c r="Z67" s="31">
        <f t="shared" si="60"/>
        <v>7.3155000000000001</v>
      </c>
      <c r="AA67" s="8">
        <f t="shared" si="56"/>
        <v>29.242539999999998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1:78" ht="15.75" thickBot="1" x14ac:dyDescent="0.3">
      <c r="A68" s="9">
        <v>26</v>
      </c>
      <c r="B68" s="31">
        <f t="shared" si="35"/>
        <v>0</v>
      </c>
      <c r="C68" s="31">
        <f t="shared" ref="C68:Z68" si="61">IF(C104=2,IF(C140&gt;C176,0.05*C176,0.05*C140),IF(C104=1,C140*0.05,IF(C104=0,C140,C140*0.5)))</f>
        <v>0</v>
      </c>
      <c r="D68" s="31">
        <f t="shared" si="61"/>
        <v>0</v>
      </c>
      <c r="E68" s="31">
        <f t="shared" si="61"/>
        <v>0</v>
      </c>
      <c r="F68" s="31">
        <f t="shared" si="61"/>
        <v>0</v>
      </c>
      <c r="G68" s="31">
        <f t="shared" si="61"/>
        <v>0</v>
      </c>
      <c r="H68" s="31">
        <f t="shared" si="61"/>
        <v>6.9665000000000008</v>
      </c>
      <c r="I68" s="31">
        <f t="shared" si="61"/>
        <v>9.4885000000000002</v>
      </c>
      <c r="J68" s="31">
        <f t="shared" si="61"/>
        <v>10.535</v>
      </c>
      <c r="K68" s="31">
        <f t="shared" si="61"/>
        <v>10.442500000000001</v>
      </c>
      <c r="L68" s="31">
        <f t="shared" si="61"/>
        <v>9.8120000000000012</v>
      </c>
      <c r="M68" s="31">
        <f t="shared" si="61"/>
        <v>8.6480000000000015</v>
      </c>
      <c r="N68" s="31">
        <f t="shared" si="61"/>
        <v>9.0235000000000003</v>
      </c>
      <c r="O68" s="31">
        <f t="shared" si="61"/>
        <v>8.5939999999999994</v>
      </c>
      <c r="P68" s="31">
        <f t="shared" si="61"/>
        <v>8.2780000000000005</v>
      </c>
      <c r="Q68" s="31">
        <f t="shared" si="61"/>
        <v>8.298</v>
      </c>
      <c r="R68" s="31">
        <f t="shared" si="61"/>
        <v>9.1144999999999996</v>
      </c>
      <c r="S68" s="31">
        <f t="shared" si="61"/>
        <v>88.045000000000002</v>
      </c>
      <c r="T68" s="31">
        <f t="shared" si="61"/>
        <v>11.267000000000001</v>
      </c>
      <c r="U68" s="31">
        <f t="shared" si="61"/>
        <v>11.870000000000001</v>
      </c>
      <c r="V68" s="31">
        <f t="shared" si="61"/>
        <v>11.851000000000001</v>
      </c>
      <c r="W68" s="31">
        <f t="shared" si="61"/>
        <v>10.100000000000001</v>
      </c>
      <c r="X68" s="31">
        <f t="shared" si="61"/>
        <v>85.454999999999998</v>
      </c>
      <c r="Y68" s="31">
        <f t="shared" si="61"/>
        <v>8.0050000000000008</v>
      </c>
      <c r="Z68" s="31">
        <f t="shared" si="61"/>
        <v>7.4555000000000007</v>
      </c>
      <c r="AA68" s="8">
        <f t="shared" si="34"/>
        <v>13.329960000000002</v>
      </c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</row>
    <row r="69" spans="1:78" ht="15.75" thickBot="1" x14ac:dyDescent="0.3">
      <c r="A69" s="9">
        <v>27</v>
      </c>
      <c r="B69" s="31">
        <f t="shared" si="35"/>
        <v>0</v>
      </c>
      <c r="C69" s="31">
        <f t="shared" ref="C69:Z69" si="62">IF(C105=2,IF(C141&gt;C177,0.05*C177,0.05*C141),IF(C105=1,C141*0.05,IF(C105=0,C141,C141*0.5)))</f>
        <v>0</v>
      </c>
      <c r="D69" s="31">
        <f t="shared" si="62"/>
        <v>0</v>
      </c>
      <c r="E69" s="31">
        <f t="shared" si="62"/>
        <v>0</v>
      </c>
      <c r="F69" s="31">
        <f t="shared" si="62"/>
        <v>0</v>
      </c>
      <c r="G69" s="31">
        <f t="shared" si="62"/>
        <v>0</v>
      </c>
      <c r="H69" s="31">
        <f t="shared" si="62"/>
        <v>0</v>
      </c>
      <c r="I69" s="31">
        <f t="shared" si="62"/>
        <v>86.13</v>
      </c>
      <c r="J69" s="31">
        <f t="shared" si="62"/>
        <v>98.015000000000001</v>
      </c>
      <c r="K69" s="31">
        <f t="shared" si="62"/>
        <v>100.13500000000001</v>
      </c>
      <c r="L69" s="31">
        <f t="shared" si="62"/>
        <v>94.95</v>
      </c>
      <c r="M69" s="31">
        <f t="shared" si="62"/>
        <v>85.045000000000002</v>
      </c>
      <c r="N69" s="31">
        <f t="shared" si="62"/>
        <v>0</v>
      </c>
      <c r="O69" s="31">
        <f t="shared" si="62"/>
        <v>0</v>
      </c>
      <c r="P69" s="31">
        <f t="shared" si="62"/>
        <v>0</v>
      </c>
      <c r="Q69" s="31">
        <f t="shared" si="62"/>
        <v>0</v>
      </c>
      <c r="R69" s="31">
        <f t="shared" si="62"/>
        <v>0</v>
      </c>
      <c r="S69" s="31">
        <f t="shared" si="62"/>
        <v>81.34</v>
      </c>
      <c r="T69" s="31">
        <f t="shared" si="62"/>
        <v>0</v>
      </c>
      <c r="U69" s="31">
        <f t="shared" si="62"/>
        <v>104.5</v>
      </c>
      <c r="V69" s="31">
        <f t="shared" si="62"/>
        <v>108</v>
      </c>
      <c r="W69" s="31">
        <f t="shared" si="62"/>
        <v>98</v>
      </c>
      <c r="X69" s="31">
        <f t="shared" si="62"/>
        <v>79.849999999999994</v>
      </c>
      <c r="Y69" s="31">
        <f t="shared" si="62"/>
        <v>0</v>
      </c>
      <c r="Z69" s="31">
        <f t="shared" si="62"/>
        <v>0</v>
      </c>
      <c r="AA69" s="8">
        <f t="shared" si="34"/>
        <v>37.438600000000001</v>
      </c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</row>
    <row r="70" spans="1:78" ht="15.75" thickBot="1" x14ac:dyDescent="0.3">
      <c r="A70" s="9">
        <v>28</v>
      </c>
      <c r="B70" s="31">
        <f t="shared" si="35"/>
        <v>0</v>
      </c>
      <c r="C70" s="31">
        <f t="shared" ref="C70:Z70" si="63">IF(C106=2,IF(C142&gt;C178,0.05*C178,0.05*C142),IF(C106=1,C142*0.05,IF(C106=0,C142,C142*0.5)))</f>
        <v>0</v>
      </c>
      <c r="D70" s="31">
        <f t="shared" si="63"/>
        <v>0</v>
      </c>
      <c r="E70" s="31">
        <f t="shared" si="63"/>
        <v>0</v>
      </c>
      <c r="F70" s="31">
        <f t="shared" si="63"/>
        <v>0</v>
      </c>
      <c r="G70" s="31">
        <f t="shared" si="63"/>
        <v>0</v>
      </c>
      <c r="H70" s="31">
        <f t="shared" si="63"/>
        <v>0</v>
      </c>
      <c r="I70" s="31">
        <f t="shared" si="63"/>
        <v>7.301000000000001</v>
      </c>
      <c r="J70" s="31">
        <f t="shared" si="63"/>
        <v>8.5885000000000016</v>
      </c>
      <c r="K70" s="31">
        <f t="shared" si="63"/>
        <v>9.1784999999999997</v>
      </c>
      <c r="L70" s="31">
        <f t="shared" si="63"/>
        <v>8.4049999999999994</v>
      </c>
      <c r="M70" s="31">
        <f t="shared" si="63"/>
        <v>8.0920000000000005</v>
      </c>
      <c r="N70" s="31">
        <f t="shared" si="63"/>
        <v>51.524999999999999</v>
      </c>
      <c r="O70" s="31">
        <f t="shared" si="63"/>
        <v>4.3259999999999996</v>
      </c>
      <c r="P70" s="31">
        <f t="shared" si="63"/>
        <v>3.923</v>
      </c>
      <c r="Q70" s="31">
        <f t="shared" si="63"/>
        <v>7.301000000000001</v>
      </c>
      <c r="R70" s="31">
        <f t="shared" si="63"/>
        <v>7.63</v>
      </c>
      <c r="S70" s="31">
        <f t="shared" si="63"/>
        <v>7.5650000000000013</v>
      </c>
      <c r="T70" s="31">
        <f t="shared" si="63"/>
        <v>8.8535000000000004</v>
      </c>
      <c r="U70" s="31">
        <f t="shared" si="63"/>
        <v>9.8520000000000003</v>
      </c>
      <c r="V70" s="31">
        <f t="shared" si="63"/>
        <v>10.51</v>
      </c>
      <c r="W70" s="31">
        <f t="shared" si="63"/>
        <v>9.2105000000000015</v>
      </c>
      <c r="X70" s="31">
        <f t="shared" si="63"/>
        <v>7.98</v>
      </c>
      <c r="Y70" s="31">
        <f t="shared" si="63"/>
        <v>7.5250000000000004</v>
      </c>
      <c r="Z70" s="31">
        <f t="shared" si="63"/>
        <v>6.6290000000000013</v>
      </c>
      <c r="AA70" s="8">
        <f t="shared" si="34"/>
        <v>7.375799999999999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</row>
    <row r="71" spans="1:78" ht="15.75" thickBot="1" x14ac:dyDescent="0.3">
      <c r="A71" s="9">
        <v>29</v>
      </c>
      <c r="B71" s="31">
        <f t="shared" si="35"/>
        <v>0</v>
      </c>
      <c r="C71" s="31">
        <f t="shared" ref="C71:Z71" si="64">IF(C107=2,IF(C143&gt;C179,0.05*C179,0.05*C143),IF(C107=1,C143*0.05,IF(C107=0,C143,C143*0.5)))</f>
        <v>0</v>
      </c>
      <c r="D71" s="31">
        <f t="shared" si="64"/>
        <v>0</v>
      </c>
      <c r="E71" s="31">
        <f t="shared" si="64"/>
        <v>0</v>
      </c>
      <c r="F71" s="31">
        <f t="shared" si="64"/>
        <v>0</v>
      </c>
      <c r="G71" s="31">
        <f t="shared" si="64"/>
        <v>0</v>
      </c>
      <c r="H71" s="31">
        <f t="shared" si="64"/>
        <v>0</v>
      </c>
      <c r="I71" s="31">
        <f t="shared" si="64"/>
        <v>5.6070000000000002</v>
      </c>
      <c r="J71" s="31">
        <f t="shared" si="64"/>
        <v>3.0545000000000004</v>
      </c>
      <c r="K71" s="31">
        <f t="shared" si="64"/>
        <v>4.1090000000000009</v>
      </c>
      <c r="L71" s="31">
        <f t="shared" si="64"/>
        <v>4.1290000000000004</v>
      </c>
      <c r="M71" s="31">
        <f t="shared" si="64"/>
        <v>4.2785000000000002</v>
      </c>
      <c r="N71" s="31">
        <f t="shared" si="64"/>
        <v>3.1005000000000003</v>
      </c>
      <c r="O71" s="31">
        <f t="shared" si="64"/>
        <v>2.8835000000000002</v>
      </c>
      <c r="P71" s="31">
        <f t="shared" si="64"/>
        <v>2.62</v>
      </c>
      <c r="Q71" s="31">
        <f t="shared" si="64"/>
        <v>2.4500000000000002</v>
      </c>
      <c r="R71" s="31">
        <f t="shared" si="64"/>
        <v>5.9435000000000002</v>
      </c>
      <c r="S71" s="31">
        <f t="shared" si="64"/>
        <v>7.2750000000000004</v>
      </c>
      <c r="T71" s="31">
        <f t="shared" si="64"/>
        <v>7.8150000000000004</v>
      </c>
      <c r="U71" s="31">
        <f t="shared" si="64"/>
        <v>4.7570000000000006</v>
      </c>
      <c r="V71" s="31">
        <f t="shared" si="64"/>
        <v>10.194000000000001</v>
      </c>
      <c r="W71" s="31">
        <f t="shared" si="64"/>
        <v>9.2159999999999993</v>
      </c>
      <c r="X71" s="31">
        <f t="shared" si="64"/>
        <v>8.76</v>
      </c>
      <c r="Y71" s="31">
        <f t="shared" si="64"/>
        <v>4.9790000000000001</v>
      </c>
      <c r="Z71" s="31">
        <f t="shared" si="64"/>
        <v>4.59</v>
      </c>
      <c r="AA71" s="8">
        <f t="shared" si="34"/>
        <v>3.83046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</row>
    <row r="72" spans="1:78" ht="15.75" thickBot="1" x14ac:dyDescent="0.3">
      <c r="A72" s="9">
        <v>30</v>
      </c>
      <c r="B72" s="31">
        <f t="shared" si="35"/>
        <v>5.5105000000000004</v>
      </c>
      <c r="C72" s="31">
        <f t="shared" ref="C72:Z72" si="65">IF(C108=2,IF(C144&gt;C180,0.05*C180,0.05*C144),IF(C108=1,C144*0.05,IF(C108=0,C144,C144*0.5)))</f>
        <v>5.4335000000000004</v>
      </c>
      <c r="D72" s="31">
        <f t="shared" si="65"/>
        <v>5.1490000000000009</v>
      </c>
      <c r="E72" s="31">
        <f t="shared" si="65"/>
        <v>0</v>
      </c>
      <c r="F72" s="31">
        <f t="shared" si="65"/>
        <v>5.1105</v>
      </c>
      <c r="G72" s="31">
        <f t="shared" si="65"/>
        <v>5.1290000000000004</v>
      </c>
      <c r="H72" s="31">
        <f t="shared" si="65"/>
        <v>53.72</v>
      </c>
      <c r="I72" s="31">
        <f t="shared" si="65"/>
        <v>59.15</v>
      </c>
      <c r="J72" s="31">
        <f t="shared" si="65"/>
        <v>8.5630000000000006</v>
      </c>
      <c r="K72" s="31">
        <f t="shared" si="65"/>
        <v>7.6095000000000006</v>
      </c>
      <c r="L72" s="31">
        <f t="shared" si="65"/>
        <v>5.4710000000000001</v>
      </c>
      <c r="M72" s="31">
        <f t="shared" si="65"/>
        <v>5.0545000000000009</v>
      </c>
      <c r="N72" s="31">
        <f t="shared" si="65"/>
        <v>4.8285</v>
      </c>
      <c r="O72" s="31">
        <f t="shared" si="65"/>
        <v>4.54</v>
      </c>
      <c r="P72" s="31">
        <f t="shared" si="65"/>
        <v>4.4375</v>
      </c>
      <c r="Q72" s="31">
        <f t="shared" si="65"/>
        <v>4.7090000000000005</v>
      </c>
      <c r="R72" s="31">
        <f t="shared" si="65"/>
        <v>5.8890000000000002</v>
      </c>
      <c r="S72" s="31">
        <f t="shared" si="65"/>
        <v>71.245000000000005</v>
      </c>
      <c r="T72" s="31">
        <f t="shared" si="65"/>
        <v>7.3224999999999998</v>
      </c>
      <c r="U72" s="31">
        <f t="shared" si="65"/>
        <v>13.25</v>
      </c>
      <c r="V72" s="31">
        <f t="shared" si="65"/>
        <v>14.5</v>
      </c>
      <c r="W72" s="31">
        <f t="shared" si="65"/>
        <v>6.569</v>
      </c>
      <c r="X72" s="31">
        <f t="shared" si="65"/>
        <v>5.7115000000000009</v>
      </c>
      <c r="Y72" s="31">
        <f t="shared" si="65"/>
        <v>5.4700000000000006</v>
      </c>
      <c r="Z72" s="31">
        <f t="shared" si="65"/>
        <v>5.1435000000000004</v>
      </c>
      <c r="AA72" s="8">
        <f t="shared" si="34"/>
        <v>12.78064</v>
      </c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</row>
    <row r="73" spans="1:78" ht="15.75" thickBot="1" x14ac:dyDescent="0.3">
      <c r="A73" s="12">
        <v>31</v>
      </c>
      <c r="B73" s="31">
        <f t="shared" si="35"/>
        <v>57.82</v>
      </c>
      <c r="C73" s="31">
        <f t="shared" ref="C73:Z73" si="66">IF(C109=2,IF(C145&gt;C181,0.05*C181,0.05*C145),IF(C109=1,C145*0.05,IF(C109=0,C145,C145*0.5)))</f>
        <v>4.7965000000000009</v>
      </c>
      <c r="D73" s="31">
        <f t="shared" si="66"/>
        <v>44.765000000000001</v>
      </c>
      <c r="E73" s="31">
        <f t="shared" si="66"/>
        <v>0</v>
      </c>
      <c r="F73" s="31">
        <f t="shared" si="66"/>
        <v>43.77</v>
      </c>
      <c r="G73" s="31">
        <f t="shared" si="66"/>
        <v>52.215000000000003</v>
      </c>
      <c r="H73" s="31">
        <f t="shared" si="66"/>
        <v>61.744999999999997</v>
      </c>
      <c r="I73" s="31">
        <f t="shared" si="66"/>
        <v>79.295000000000002</v>
      </c>
      <c r="J73" s="31">
        <f t="shared" si="66"/>
        <v>88.48</v>
      </c>
      <c r="K73" s="31">
        <f t="shared" si="66"/>
        <v>94.694999999999993</v>
      </c>
      <c r="L73" s="31">
        <f t="shared" si="66"/>
        <v>76.05</v>
      </c>
      <c r="M73" s="31">
        <f t="shared" si="66"/>
        <v>71.385000000000005</v>
      </c>
      <c r="N73" s="31">
        <f t="shared" si="66"/>
        <v>70.144999999999996</v>
      </c>
      <c r="O73" s="31">
        <f t="shared" si="66"/>
        <v>66.415000000000006</v>
      </c>
      <c r="P73" s="31">
        <f t="shared" si="66"/>
        <v>64.405000000000001</v>
      </c>
      <c r="Q73" s="31">
        <f t="shared" si="66"/>
        <v>72.14</v>
      </c>
      <c r="R73" s="31">
        <f t="shared" si="66"/>
        <v>89.81</v>
      </c>
      <c r="S73" s="31">
        <f t="shared" si="66"/>
        <v>97.754999999999995</v>
      </c>
      <c r="T73" s="31">
        <f t="shared" si="66"/>
        <v>10.0365</v>
      </c>
      <c r="U73" s="31">
        <f t="shared" si="66"/>
        <v>13.200000000000001</v>
      </c>
      <c r="V73" s="31">
        <f t="shared" si="66"/>
        <v>13.05</v>
      </c>
      <c r="W73" s="31">
        <f t="shared" si="66"/>
        <v>8.7919999999999998</v>
      </c>
      <c r="X73" s="31">
        <f t="shared" si="66"/>
        <v>7.2885000000000009</v>
      </c>
      <c r="Y73" s="31">
        <f t="shared" si="66"/>
        <v>7.0285000000000002</v>
      </c>
      <c r="Z73" s="31">
        <f t="shared" si="66"/>
        <v>6.4224999999999994</v>
      </c>
      <c r="AA73" s="13">
        <f>SUM(B43:Z73)</f>
        <v>22187.824499999999</v>
      </c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</row>
    <row r="74" spans="1:78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78" ht="18.75" x14ac:dyDescent="0.3">
      <c r="B75" s="14" t="s">
        <v>7</v>
      </c>
      <c r="C75" s="14"/>
      <c r="D75" s="14"/>
      <c r="E75" s="1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BE75" s="2"/>
    </row>
    <row r="76" spans="1:78" ht="9" customHeight="1" thickBot="1" x14ac:dyDescent="0.3"/>
    <row r="77" spans="1:78" s="4" customFormat="1" ht="19.5" thickBot="1" x14ac:dyDescent="0.35">
      <c r="A77" s="3" t="s">
        <v>1</v>
      </c>
      <c r="B77" s="139">
        <v>1</v>
      </c>
      <c r="C77" s="139">
        <v>2</v>
      </c>
      <c r="D77" s="139">
        <v>3</v>
      </c>
      <c r="E77" s="65"/>
      <c r="F77" s="139">
        <v>4</v>
      </c>
      <c r="G77" s="139">
        <v>5</v>
      </c>
      <c r="H77" s="139">
        <v>6</v>
      </c>
      <c r="I77" s="139">
        <v>7</v>
      </c>
      <c r="J77" s="139">
        <v>8</v>
      </c>
      <c r="K77" s="139">
        <v>9</v>
      </c>
      <c r="L77" s="139">
        <v>10</v>
      </c>
      <c r="M77" s="139">
        <v>11</v>
      </c>
      <c r="N77" s="139">
        <v>12</v>
      </c>
      <c r="O77" s="139">
        <v>13</v>
      </c>
      <c r="P77" s="139">
        <v>14</v>
      </c>
      <c r="Q77" s="139">
        <v>15</v>
      </c>
      <c r="R77" s="139">
        <v>16</v>
      </c>
      <c r="S77" s="139">
        <v>17</v>
      </c>
      <c r="T77" s="139">
        <v>18</v>
      </c>
      <c r="U77" s="139">
        <v>19</v>
      </c>
      <c r="V77" s="139">
        <v>20</v>
      </c>
      <c r="W77" s="139">
        <v>21</v>
      </c>
      <c r="X77" s="139">
        <v>22</v>
      </c>
      <c r="Y77" s="139">
        <v>23</v>
      </c>
      <c r="Z77" s="141">
        <v>24</v>
      </c>
      <c r="AA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 s="2"/>
      <c r="BF77"/>
      <c r="BG77"/>
    </row>
    <row r="78" spans="1:78" ht="15.75" thickBot="1" x14ac:dyDescent="0.3">
      <c r="A78" s="5" t="s">
        <v>2</v>
      </c>
      <c r="B78" s="140"/>
      <c r="C78" s="140"/>
      <c r="D78" s="140"/>
      <c r="E78" s="66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2"/>
    </row>
    <row r="79" spans="1:78" ht="19.5" thickBot="1" x14ac:dyDescent="0.35">
      <c r="A79" s="15">
        <v>1</v>
      </c>
      <c r="B79" s="4">
        <v>1</v>
      </c>
      <c r="C79" s="4">
        <v>1</v>
      </c>
      <c r="D79" s="4">
        <v>1</v>
      </c>
      <c r="E79" s="4"/>
      <c r="F79" s="4">
        <v>1</v>
      </c>
      <c r="G79" s="4">
        <v>1</v>
      </c>
      <c r="H79" s="4">
        <v>1</v>
      </c>
      <c r="I79" s="4">
        <v>1</v>
      </c>
      <c r="J79" s="4">
        <v>-1</v>
      </c>
      <c r="K79" s="4">
        <v>-1</v>
      </c>
      <c r="L79" s="4">
        <v>1</v>
      </c>
      <c r="M79" s="4">
        <v>-1</v>
      </c>
      <c r="N79" s="4">
        <v>2</v>
      </c>
      <c r="O79" s="4">
        <v>2</v>
      </c>
      <c r="P79" s="4">
        <v>1</v>
      </c>
      <c r="Q79" s="4">
        <v>1</v>
      </c>
      <c r="R79" s="4">
        <v>1</v>
      </c>
      <c r="S79" s="4">
        <v>1</v>
      </c>
      <c r="T79" s="4">
        <v>-1</v>
      </c>
      <c r="U79" s="4">
        <v>-1</v>
      </c>
      <c r="V79" s="4">
        <v>-1</v>
      </c>
      <c r="W79" s="4">
        <v>1</v>
      </c>
      <c r="X79" s="4">
        <v>1</v>
      </c>
      <c r="Y79" s="4">
        <v>1</v>
      </c>
      <c r="Z79" s="16">
        <v>1</v>
      </c>
      <c r="AA79" s="17"/>
      <c r="AD79" s="4"/>
      <c r="BE79" s="2"/>
    </row>
    <row r="80" spans="1:78" ht="15.75" thickBot="1" x14ac:dyDescent="0.3">
      <c r="A80" s="18">
        <v>2</v>
      </c>
      <c r="B80" s="4">
        <v>2</v>
      </c>
      <c r="C80" s="4">
        <v>1</v>
      </c>
      <c r="D80" s="4">
        <v>1</v>
      </c>
      <c r="E80" s="4"/>
      <c r="F80" s="4">
        <v>1</v>
      </c>
      <c r="G80" s="4">
        <v>1</v>
      </c>
      <c r="H80" s="4">
        <v>1</v>
      </c>
      <c r="I80" s="4">
        <v>-1</v>
      </c>
      <c r="J80" s="4">
        <v>-1</v>
      </c>
      <c r="K80" s="4">
        <v>2</v>
      </c>
      <c r="L80" s="4">
        <v>1</v>
      </c>
      <c r="M80" s="4">
        <v>1</v>
      </c>
      <c r="N80" s="4">
        <v>1</v>
      </c>
      <c r="O80" s="4">
        <v>1</v>
      </c>
      <c r="P80" s="4">
        <v>1</v>
      </c>
      <c r="Q80" s="4">
        <v>2</v>
      </c>
      <c r="R80" s="4">
        <v>2</v>
      </c>
      <c r="S80" s="4">
        <v>1</v>
      </c>
      <c r="T80" s="4">
        <v>2</v>
      </c>
      <c r="U80" s="4">
        <v>-1</v>
      </c>
      <c r="V80" s="4">
        <v>2</v>
      </c>
      <c r="W80" s="4">
        <v>2</v>
      </c>
      <c r="X80" s="4">
        <v>-1</v>
      </c>
      <c r="Y80" s="4">
        <v>2</v>
      </c>
      <c r="Z80" s="16">
        <v>1</v>
      </c>
      <c r="AA80" s="17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>
        <v>34.67</v>
      </c>
    </row>
    <row r="81" spans="1:57" ht="19.5" thickBot="1" x14ac:dyDescent="0.35">
      <c r="A81" s="18">
        <v>3</v>
      </c>
      <c r="B81" s="4">
        <v>1</v>
      </c>
      <c r="C81" s="4">
        <v>1</v>
      </c>
      <c r="D81" s="4">
        <v>1</v>
      </c>
      <c r="E81" s="4"/>
      <c r="F81" s="4">
        <v>1</v>
      </c>
      <c r="G81" s="4">
        <v>-1</v>
      </c>
      <c r="H81" s="4">
        <v>-1</v>
      </c>
      <c r="I81" s="4">
        <v>-1</v>
      </c>
      <c r="J81" s="4">
        <v>-1</v>
      </c>
      <c r="K81" s="4">
        <v>-1</v>
      </c>
      <c r="L81" s="4">
        <v>1</v>
      </c>
      <c r="M81" s="4">
        <v>-1</v>
      </c>
      <c r="N81" s="4">
        <v>2</v>
      </c>
      <c r="O81" s="4">
        <v>1</v>
      </c>
      <c r="P81" s="4">
        <v>2</v>
      </c>
      <c r="Q81" s="4">
        <v>2</v>
      </c>
      <c r="R81" s="4">
        <v>-1</v>
      </c>
      <c r="S81" s="4">
        <v>2</v>
      </c>
      <c r="T81" s="4">
        <v>-1</v>
      </c>
      <c r="U81" s="4">
        <v>-1</v>
      </c>
      <c r="V81" s="4">
        <v>-1</v>
      </c>
      <c r="W81" s="4">
        <v>-1</v>
      </c>
      <c r="X81" s="4">
        <v>2</v>
      </c>
      <c r="Y81" s="4">
        <v>-1</v>
      </c>
      <c r="Z81" s="16">
        <v>1</v>
      </c>
      <c r="AA81" s="17"/>
      <c r="AD81" s="4"/>
      <c r="BE81" s="2"/>
    </row>
    <row r="82" spans="1:57" ht="15.75" thickBot="1" x14ac:dyDescent="0.3">
      <c r="A82" s="18">
        <v>4</v>
      </c>
      <c r="B82" s="4">
        <v>1</v>
      </c>
      <c r="C82" s="4">
        <v>1</v>
      </c>
      <c r="D82" s="4">
        <v>1</v>
      </c>
      <c r="E82" s="4"/>
      <c r="F82" s="4">
        <v>1</v>
      </c>
      <c r="G82" s="4">
        <v>1</v>
      </c>
      <c r="H82" s="4">
        <v>1</v>
      </c>
      <c r="I82" s="4">
        <v>-1</v>
      </c>
      <c r="J82" s="4">
        <v>-1</v>
      </c>
      <c r="K82" s="4">
        <v>-1</v>
      </c>
      <c r="L82" s="4">
        <v>1</v>
      </c>
      <c r="M82" s="4">
        <v>-1</v>
      </c>
      <c r="N82" s="4">
        <v>-1</v>
      </c>
      <c r="O82" s="4">
        <v>2</v>
      </c>
      <c r="P82" s="4">
        <v>2</v>
      </c>
      <c r="Q82" s="4">
        <v>2</v>
      </c>
      <c r="R82" s="4">
        <v>-1</v>
      </c>
      <c r="S82" s="4">
        <v>-1</v>
      </c>
      <c r="T82" s="4">
        <v>2</v>
      </c>
      <c r="U82" s="4">
        <v>-1</v>
      </c>
      <c r="V82" s="4">
        <v>-1</v>
      </c>
      <c r="W82" s="4">
        <v>1</v>
      </c>
      <c r="X82" s="4">
        <v>-1</v>
      </c>
      <c r="Y82" s="4">
        <v>-1</v>
      </c>
      <c r="Z82" s="16">
        <v>-1</v>
      </c>
      <c r="AA82" s="17"/>
      <c r="BD82" s="102"/>
      <c r="BE82" s="102"/>
    </row>
    <row r="83" spans="1:57" ht="15.75" thickBot="1" x14ac:dyDescent="0.3">
      <c r="A83" s="18">
        <v>5</v>
      </c>
      <c r="B83" s="4">
        <v>-1</v>
      </c>
      <c r="C83" s="4">
        <v>-1</v>
      </c>
      <c r="D83" s="4">
        <v>-1</v>
      </c>
      <c r="E83" s="4"/>
      <c r="F83" s="4">
        <v>-1</v>
      </c>
      <c r="G83" s="4">
        <v>-1</v>
      </c>
      <c r="H83" s="4">
        <v>1</v>
      </c>
      <c r="I83" s="4">
        <v>-1</v>
      </c>
      <c r="J83" s="4">
        <v>-1</v>
      </c>
      <c r="K83" s="4">
        <v>2</v>
      </c>
      <c r="L83" s="4">
        <v>1</v>
      </c>
      <c r="M83" s="4">
        <v>-1</v>
      </c>
      <c r="N83" s="4">
        <v>2</v>
      </c>
      <c r="O83" s="4">
        <v>2</v>
      </c>
      <c r="P83" s="4">
        <v>-1</v>
      </c>
      <c r="Q83" s="4">
        <v>-1</v>
      </c>
      <c r="R83" s="4">
        <v>-1</v>
      </c>
      <c r="S83" s="4">
        <v>-1</v>
      </c>
      <c r="T83" s="4">
        <v>-1</v>
      </c>
      <c r="U83" s="4">
        <v>-1</v>
      </c>
      <c r="V83" s="4">
        <v>-1</v>
      </c>
      <c r="W83" s="4">
        <v>2</v>
      </c>
      <c r="X83" s="4">
        <v>1</v>
      </c>
      <c r="Y83" s="4">
        <v>1</v>
      </c>
      <c r="Z83" s="16">
        <v>1</v>
      </c>
      <c r="AA83" s="17"/>
      <c r="AB83" s="102" t="s">
        <v>8</v>
      </c>
      <c r="AC83" s="102"/>
      <c r="AD83" s="4"/>
      <c r="BD83" s="4"/>
      <c r="BE83" s="4"/>
    </row>
    <row r="84" spans="1:57" ht="15.75" thickBot="1" x14ac:dyDescent="0.3">
      <c r="A84" s="18">
        <v>6</v>
      </c>
      <c r="B84" s="4">
        <v>-1</v>
      </c>
      <c r="C84" s="4">
        <v>1</v>
      </c>
      <c r="D84" s="4">
        <v>-1</v>
      </c>
      <c r="E84" s="4"/>
      <c r="F84" s="4">
        <v>1</v>
      </c>
      <c r="G84" s="4">
        <v>1</v>
      </c>
      <c r="H84" s="4">
        <v>1</v>
      </c>
      <c r="I84" s="4">
        <v>1</v>
      </c>
      <c r="J84" s="4">
        <v>-1</v>
      </c>
      <c r="K84" s="4">
        <v>-1</v>
      </c>
      <c r="L84" s="4">
        <v>-1</v>
      </c>
      <c r="M84" s="4">
        <v>-1</v>
      </c>
      <c r="N84" s="4">
        <v>-1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2</v>
      </c>
      <c r="U84" s="4">
        <v>1</v>
      </c>
      <c r="V84" s="4">
        <v>2</v>
      </c>
      <c r="W84" s="4">
        <v>2</v>
      </c>
      <c r="X84" s="4">
        <v>2</v>
      </c>
      <c r="Y84" s="4">
        <v>1</v>
      </c>
      <c r="Z84" s="16">
        <v>1</v>
      </c>
      <c r="AA84" s="17"/>
      <c r="AB84" s="4">
        <f>COUNTIF(B79:Z109,"1")</f>
        <v>260</v>
      </c>
      <c r="AC84" s="4" t="s">
        <v>9</v>
      </c>
      <c r="BD84" s="4"/>
      <c r="BE84" s="20"/>
    </row>
    <row r="85" spans="1:57" ht="15.75" thickBot="1" x14ac:dyDescent="0.3">
      <c r="A85" s="18">
        <v>7</v>
      </c>
      <c r="B85" s="4">
        <v>-1</v>
      </c>
      <c r="C85" s="4">
        <v>-1</v>
      </c>
      <c r="D85" s="4">
        <v>2</v>
      </c>
      <c r="E85" s="4"/>
      <c r="F85" s="4">
        <v>-1</v>
      </c>
      <c r="G85" s="4">
        <v>-1</v>
      </c>
      <c r="H85" s="4">
        <v>-1</v>
      </c>
      <c r="I85" s="4">
        <v>-1</v>
      </c>
      <c r="J85" s="4">
        <v>1</v>
      </c>
      <c r="K85" s="4">
        <v>-1</v>
      </c>
      <c r="L85" s="4">
        <v>-1</v>
      </c>
      <c r="M85" s="4">
        <v>-1</v>
      </c>
      <c r="N85" s="4">
        <v>2</v>
      </c>
      <c r="O85" s="4">
        <v>2</v>
      </c>
      <c r="P85" s="4">
        <v>2</v>
      </c>
      <c r="Q85" s="4">
        <v>2</v>
      </c>
      <c r="R85" s="4">
        <v>1</v>
      </c>
      <c r="S85" s="4">
        <v>1</v>
      </c>
      <c r="T85" s="4">
        <v>2</v>
      </c>
      <c r="U85" s="4">
        <v>-1</v>
      </c>
      <c r="V85" s="4">
        <v>2</v>
      </c>
      <c r="W85" s="4">
        <v>2</v>
      </c>
      <c r="X85" s="4">
        <v>1</v>
      </c>
      <c r="Y85" s="4">
        <v>1</v>
      </c>
      <c r="Z85" s="16">
        <v>1</v>
      </c>
      <c r="AA85" s="17"/>
      <c r="AB85" s="4">
        <f>COUNTIF(B79:Z109,"-1")</f>
        <v>330</v>
      </c>
      <c r="AC85" s="20" t="s">
        <v>10</v>
      </c>
      <c r="AD85" s="4"/>
      <c r="BD85" s="4"/>
      <c r="BE85" s="20"/>
    </row>
    <row r="86" spans="1:57" ht="15.75" thickBot="1" x14ac:dyDescent="0.3">
      <c r="A86" s="18">
        <v>8</v>
      </c>
      <c r="B86" s="4">
        <v>1</v>
      </c>
      <c r="C86" s="4">
        <v>1</v>
      </c>
      <c r="D86" s="4">
        <v>1</v>
      </c>
      <c r="E86" s="4"/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2</v>
      </c>
      <c r="N86" s="4">
        <v>2</v>
      </c>
      <c r="O86" s="4">
        <v>2</v>
      </c>
      <c r="P86" s="4">
        <v>1</v>
      </c>
      <c r="Q86" s="4">
        <v>1</v>
      </c>
      <c r="R86" s="4">
        <v>1</v>
      </c>
      <c r="S86" s="4">
        <v>-1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16">
        <v>1</v>
      </c>
      <c r="AA86" s="17"/>
      <c r="AB86" s="4">
        <f>COUNTIF(B79:Z109,"=0")</f>
        <v>0</v>
      </c>
      <c r="AC86" s="20" t="s">
        <v>11</v>
      </c>
    </row>
    <row r="87" spans="1:57" ht="19.5" thickBot="1" x14ac:dyDescent="0.35">
      <c r="A87" s="18">
        <v>9</v>
      </c>
      <c r="B87" s="4">
        <v>-1</v>
      </c>
      <c r="C87" s="4">
        <v>-1</v>
      </c>
      <c r="D87" s="4">
        <v>-1</v>
      </c>
      <c r="E87" s="4"/>
      <c r="F87" s="4">
        <v>2</v>
      </c>
      <c r="G87" s="4">
        <v>-1</v>
      </c>
      <c r="H87" s="4">
        <v>-1</v>
      </c>
      <c r="I87" s="4">
        <v>-1</v>
      </c>
      <c r="J87" s="4">
        <v>-1</v>
      </c>
      <c r="K87" s="4">
        <v>-1</v>
      </c>
      <c r="L87" s="4">
        <v>1</v>
      </c>
      <c r="M87" s="4">
        <v>-1</v>
      </c>
      <c r="N87" s="4">
        <v>2</v>
      </c>
      <c r="O87" s="4">
        <v>2</v>
      </c>
      <c r="P87" s="4">
        <v>2</v>
      </c>
      <c r="Q87" s="4">
        <v>2</v>
      </c>
      <c r="R87" s="4">
        <v>-1</v>
      </c>
      <c r="S87" s="4">
        <v>2</v>
      </c>
      <c r="T87" s="4">
        <v>2</v>
      </c>
      <c r="U87" s="4">
        <v>-1</v>
      </c>
      <c r="V87" s="4">
        <v>2</v>
      </c>
      <c r="W87" s="4">
        <v>1</v>
      </c>
      <c r="X87" s="4">
        <v>2</v>
      </c>
      <c r="Y87" s="4">
        <v>-1</v>
      </c>
      <c r="Z87" s="16">
        <v>1</v>
      </c>
      <c r="AA87" s="17"/>
      <c r="AB87" s="4">
        <f>COUNTIF(B79:Z109,"=2")</f>
        <v>155</v>
      </c>
      <c r="AC87" s="20" t="s">
        <v>53</v>
      </c>
      <c r="AD87" s="4"/>
      <c r="BE87" s="2"/>
    </row>
    <row r="88" spans="1:57" ht="15.75" thickBot="1" x14ac:dyDescent="0.3">
      <c r="A88" s="18">
        <v>10</v>
      </c>
      <c r="B88" s="4">
        <v>1</v>
      </c>
      <c r="C88" s="4">
        <v>-1</v>
      </c>
      <c r="D88" s="4">
        <v>-1</v>
      </c>
      <c r="E88" s="4"/>
      <c r="F88" s="4">
        <v>-1</v>
      </c>
      <c r="G88" s="4">
        <v>-1</v>
      </c>
      <c r="H88" s="4">
        <v>2</v>
      </c>
      <c r="I88" s="4">
        <v>-1</v>
      </c>
      <c r="J88" s="4">
        <v>2</v>
      </c>
      <c r="K88" s="4">
        <v>2</v>
      </c>
      <c r="L88" s="4">
        <v>1</v>
      </c>
      <c r="M88" s="4">
        <v>-1</v>
      </c>
      <c r="N88" s="4">
        <v>2</v>
      </c>
      <c r="O88" s="4">
        <v>2</v>
      </c>
      <c r="P88" s="4">
        <v>2</v>
      </c>
      <c r="Q88" s="4">
        <v>2</v>
      </c>
      <c r="R88" s="4">
        <v>-1</v>
      </c>
      <c r="S88" s="4">
        <v>-1</v>
      </c>
      <c r="T88" s="4">
        <v>2</v>
      </c>
      <c r="U88" s="4">
        <v>-1</v>
      </c>
      <c r="V88" s="4">
        <v>1</v>
      </c>
      <c r="W88" s="4">
        <v>1</v>
      </c>
      <c r="X88" s="4">
        <v>-1</v>
      </c>
      <c r="Y88" s="4">
        <v>-1</v>
      </c>
      <c r="Z88" s="16">
        <v>1</v>
      </c>
      <c r="AA88" s="17"/>
    </row>
    <row r="89" spans="1:57" ht="19.5" thickBot="1" x14ac:dyDescent="0.35">
      <c r="A89" s="18">
        <v>11</v>
      </c>
      <c r="B89" s="4">
        <v>-1</v>
      </c>
      <c r="C89" s="4">
        <v>-1</v>
      </c>
      <c r="D89" s="4">
        <v>-1</v>
      </c>
      <c r="E89" s="4"/>
      <c r="F89" s="4">
        <v>-1</v>
      </c>
      <c r="G89" s="4">
        <v>1</v>
      </c>
      <c r="H89" s="4">
        <v>-1</v>
      </c>
      <c r="I89" s="4">
        <v>-1</v>
      </c>
      <c r="J89" s="4">
        <v>-1</v>
      </c>
      <c r="K89" s="4">
        <v>-1</v>
      </c>
      <c r="L89" s="4">
        <v>-1</v>
      </c>
      <c r="M89" s="4">
        <v>-1</v>
      </c>
      <c r="N89" s="4">
        <v>2</v>
      </c>
      <c r="O89" s="4">
        <v>2</v>
      </c>
      <c r="P89" s="4">
        <v>2</v>
      </c>
      <c r="Q89" s="4">
        <v>2</v>
      </c>
      <c r="R89" s="4">
        <v>-1</v>
      </c>
      <c r="S89" s="4">
        <v>-1</v>
      </c>
      <c r="T89" s="4">
        <v>-1</v>
      </c>
      <c r="U89" s="4">
        <v>-1</v>
      </c>
      <c r="V89" s="4">
        <v>2</v>
      </c>
      <c r="W89" s="4">
        <v>1</v>
      </c>
      <c r="X89" s="4">
        <v>1</v>
      </c>
      <c r="Y89" s="4">
        <v>-1</v>
      </c>
      <c r="Z89" s="16">
        <v>1</v>
      </c>
      <c r="AA89" s="21"/>
      <c r="AB89" s="136" t="s">
        <v>12</v>
      </c>
      <c r="AC89" s="136"/>
      <c r="AD89" s="22" t="s">
        <v>13</v>
      </c>
      <c r="BE89" s="2"/>
    </row>
    <row r="90" spans="1:57" ht="19.5" thickBot="1" x14ac:dyDescent="0.35">
      <c r="A90" s="18">
        <v>12</v>
      </c>
      <c r="B90" s="4">
        <v>-1</v>
      </c>
      <c r="C90" s="4">
        <v>-1</v>
      </c>
      <c r="D90" s="4">
        <v>-1</v>
      </c>
      <c r="E90" s="4"/>
      <c r="F90" s="4">
        <v>-1</v>
      </c>
      <c r="G90" s="4">
        <v>-1</v>
      </c>
      <c r="H90" s="4">
        <v>-1</v>
      </c>
      <c r="I90" s="4">
        <v>-1</v>
      </c>
      <c r="J90" s="4">
        <v>-1</v>
      </c>
      <c r="K90" s="4">
        <v>-1</v>
      </c>
      <c r="L90" s="4">
        <v>1</v>
      </c>
      <c r="M90" s="4">
        <v>-1</v>
      </c>
      <c r="N90" s="4">
        <v>2</v>
      </c>
      <c r="O90" s="4">
        <v>2</v>
      </c>
      <c r="P90" s="4">
        <v>2</v>
      </c>
      <c r="Q90" s="4">
        <v>2</v>
      </c>
      <c r="R90" s="4">
        <v>2</v>
      </c>
      <c r="S90" s="4">
        <v>2</v>
      </c>
      <c r="T90" s="4">
        <v>-1</v>
      </c>
      <c r="U90" s="4">
        <v>-1</v>
      </c>
      <c r="V90" s="4">
        <v>2</v>
      </c>
      <c r="W90" s="4">
        <v>2</v>
      </c>
      <c r="X90" s="4">
        <v>-1</v>
      </c>
      <c r="Y90" s="4">
        <v>-1</v>
      </c>
      <c r="Z90" s="16">
        <v>-1</v>
      </c>
      <c r="AA90" s="21"/>
      <c r="AB90" s="136"/>
      <c r="AC90" s="136"/>
      <c r="AD90" s="22" t="s">
        <v>14</v>
      </c>
    </row>
    <row r="91" spans="1:57" ht="19.5" thickBot="1" x14ac:dyDescent="0.35">
      <c r="A91" s="18">
        <v>13</v>
      </c>
      <c r="B91" s="4">
        <v>-1</v>
      </c>
      <c r="C91" s="4">
        <v>-1</v>
      </c>
      <c r="D91" s="4">
        <v>-1</v>
      </c>
      <c r="E91" s="4"/>
      <c r="F91" s="4">
        <v>-1</v>
      </c>
      <c r="G91" s="4">
        <v>-1</v>
      </c>
      <c r="H91" s="4">
        <v>-1</v>
      </c>
      <c r="I91" s="4">
        <v>-1</v>
      </c>
      <c r="J91" s="4">
        <v>-1</v>
      </c>
      <c r="K91" s="4">
        <v>-1</v>
      </c>
      <c r="L91" s="4">
        <v>-1</v>
      </c>
      <c r="M91" s="4">
        <v>-1</v>
      </c>
      <c r="N91" s="4">
        <v>-1</v>
      </c>
      <c r="O91" s="4">
        <v>-1</v>
      </c>
      <c r="P91" s="4">
        <v>-1</v>
      </c>
      <c r="Q91" s="4">
        <v>2</v>
      </c>
      <c r="R91" s="4">
        <v>-1</v>
      </c>
      <c r="S91" s="4">
        <v>-1</v>
      </c>
      <c r="T91" s="4">
        <v>-1</v>
      </c>
      <c r="U91" s="4">
        <v>-1</v>
      </c>
      <c r="V91" s="4">
        <v>2</v>
      </c>
      <c r="W91" s="4">
        <v>2</v>
      </c>
      <c r="X91" s="4">
        <v>-1</v>
      </c>
      <c r="Y91" s="4">
        <v>-1</v>
      </c>
      <c r="Z91" s="16">
        <v>1</v>
      </c>
      <c r="AA91" s="17"/>
      <c r="AB91" s="136"/>
      <c r="AC91" s="136"/>
      <c r="AD91" s="22" t="s">
        <v>15</v>
      </c>
      <c r="BE91" s="2"/>
    </row>
    <row r="92" spans="1:57" ht="19.5" thickBot="1" x14ac:dyDescent="0.35">
      <c r="A92" s="18">
        <v>14</v>
      </c>
      <c r="B92" s="4">
        <v>1</v>
      </c>
      <c r="C92" s="4">
        <v>1</v>
      </c>
      <c r="D92" s="4">
        <v>-1</v>
      </c>
      <c r="E92" s="4"/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-1</v>
      </c>
      <c r="L92" s="4">
        <v>1</v>
      </c>
      <c r="M92" s="4">
        <v>-1</v>
      </c>
      <c r="N92" s="4">
        <v>2</v>
      </c>
      <c r="O92" s="4">
        <v>2</v>
      </c>
      <c r="P92" s="4">
        <v>2</v>
      </c>
      <c r="Q92" s="4">
        <v>2</v>
      </c>
      <c r="R92" s="4">
        <v>-1</v>
      </c>
      <c r="S92" s="4">
        <v>-1</v>
      </c>
      <c r="T92" s="4">
        <v>-1</v>
      </c>
      <c r="U92" s="4">
        <v>-1</v>
      </c>
      <c r="V92" s="4">
        <v>-1</v>
      </c>
      <c r="W92" s="4">
        <v>-1</v>
      </c>
      <c r="X92" s="4">
        <v>-1</v>
      </c>
      <c r="Y92" s="4">
        <v>-1</v>
      </c>
      <c r="Z92" s="16">
        <v>-1</v>
      </c>
      <c r="AA92" s="17"/>
      <c r="AD92" s="22" t="s">
        <v>16</v>
      </c>
    </row>
    <row r="93" spans="1:57" ht="19.5" thickBot="1" x14ac:dyDescent="0.35">
      <c r="A93" s="18">
        <v>15</v>
      </c>
      <c r="B93" s="4">
        <v>-1</v>
      </c>
      <c r="C93" s="4">
        <v>-1</v>
      </c>
      <c r="D93" s="4">
        <v>-1</v>
      </c>
      <c r="E93" s="4"/>
      <c r="F93" s="4">
        <v>2</v>
      </c>
      <c r="G93" s="4">
        <v>-1</v>
      </c>
      <c r="H93" s="4">
        <v>-1</v>
      </c>
      <c r="I93" s="4">
        <v>-1</v>
      </c>
      <c r="J93" s="4">
        <v>1</v>
      </c>
      <c r="K93" s="4">
        <v>-1</v>
      </c>
      <c r="L93" s="4">
        <v>2</v>
      </c>
      <c r="M93" s="4">
        <v>-1</v>
      </c>
      <c r="N93" s="4">
        <v>2</v>
      </c>
      <c r="O93" s="4">
        <v>2</v>
      </c>
      <c r="P93" s="4">
        <v>2</v>
      </c>
      <c r="Q93" s="4">
        <v>2</v>
      </c>
      <c r="R93" s="4">
        <v>-1</v>
      </c>
      <c r="S93" s="4">
        <v>-1</v>
      </c>
      <c r="T93" s="4">
        <v>-1</v>
      </c>
      <c r="U93" s="4">
        <v>-1</v>
      </c>
      <c r="V93" s="4">
        <v>-1</v>
      </c>
      <c r="W93" s="4">
        <v>-1</v>
      </c>
      <c r="X93" s="4">
        <v>-1</v>
      </c>
      <c r="Y93" s="4">
        <v>-1</v>
      </c>
      <c r="Z93" s="16">
        <v>-1</v>
      </c>
      <c r="AA93" s="21"/>
      <c r="AD93" s="4"/>
      <c r="BE93" s="2"/>
    </row>
    <row r="94" spans="1:57" ht="15.75" thickBot="1" x14ac:dyDescent="0.3">
      <c r="A94" s="18">
        <v>16</v>
      </c>
      <c r="B94" s="4">
        <v>-1</v>
      </c>
      <c r="C94" s="4">
        <v>-1</v>
      </c>
      <c r="D94" s="4">
        <v>-1</v>
      </c>
      <c r="E94" s="4"/>
      <c r="F94" s="4">
        <v>-1</v>
      </c>
      <c r="G94" s="4">
        <v>2</v>
      </c>
      <c r="H94" s="4">
        <v>-1</v>
      </c>
      <c r="I94" s="4">
        <v>1</v>
      </c>
      <c r="J94" s="4">
        <v>1</v>
      </c>
      <c r="K94" s="4">
        <v>-1</v>
      </c>
      <c r="L94" s="4">
        <v>2</v>
      </c>
      <c r="M94" s="4">
        <v>-1</v>
      </c>
      <c r="N94" s="4">
        <v>2</v>
      </c>
      <c r="O94" s="4">
        <v>-1</v>
      </c>
      <c r="P94" s="4">
        <v>2</v>
      </c>
      <c r="Q94" s="4">
        <v>2</v>
      </c>
      <c r="R94" s="4">
        <v>1</v>
      </c>
      <c r="S94" s="4">
        <v>2</v>
      </c>
      <c r="T94" s="4">
        <v>-1</v>
      </c>
      <c r="U94" s="4">
        <v>-1</v>
      </c>
      <c r="V94" s="4">
        <v>2</v>
      </c>
      <c r="W94" s="4">
        <v>-1</v>
      </c>
      <c r="X94" s="4">
        <v>-1</v>
      </c>
      <c r="Y94" s="4">
        <v>-1</v>
      </c>
      <c r="Z94" s="16">
        <v>2</v>
      </c>
      <c r="AA94" s="21"/>
    </row>
    <row r="95" spans="1:57" ht="19.5" thickBot="1" x14ac:dyDescent="0.35">
      <c r="A95" s="18">
        <v>17</v>
      </c>
      <c r="B95" s="4">
        <v>-1</v>
      </c>
      <c r="C95" s="4">
        <v>-1</v>
      </c>
      <c r="D95" s="4">
        <v>-1</v>
      </c>
      <c r="E95" s="4"/>
      <c r="F95" s="4">
        <v>-1</v>
      </c>
      <c r="G95" s="4">
        <v>-1</v>
      </c>
      <c r="H95" s="4">
        <v>-1</v>
      </c>
      <c r="I95" s="4">
        <v>-1</v>
      </c>
      <c r="J95" s="4">
        <v>-1</v>
      </c>
      <c r="K95" s="4">
        <v>-1</v>
      </c>
      <c r="L95" s="4">
        <v>-1</v>
      </c>
      <c r="M95" s="4">
        <v>-1</v>
      </c>
      <c r="N95" s="4">
        <v>-1</v>
      </c>
      <c r="O95" s="4">
        <v>-1</v>
      </c>
      <c r="P95" s="4">
        <v>-1</v>
      </c>
      <c r="Q95" s="4">
        <v>-1</v>
      </c>
      <c r="R95" s="4">
        <v>-1</v>
      </c>
      <c r="S95" s="4">
        <v>-1</v>
      </c>
      <c r="T95" s="4">
        <v>-1</v>
      </c>
      <c r="U95" s="4">
        <v>-1</v>
      </c>
      <c r="V95" s="4">
        <v>2</v>
      </c>
      <c r="W95" s="4">
        <v>-1</v>
      </c>
      <c r="X95" s="4">
        <v>-1</v>
      </c>
      <c r="Y95" s="4">
        <v>-1</v>
      </c>
      <c r="Z95" s="16">
        <v>-1</v>
      </c>
      <c r="AA95" s="21"/>
      <c r="BE95" s="2"/>
    </row>
    <row r="96" spans="1:57" ht="15.75" thickBot="1" x14ac:dyDescent="0.3">
      <c r="A96" s="18">
        <v>18</v>
      </c>
      <c r="B96" s="4">
        <v>1</v>
      </c>
      <c r="C96" s="4">
        <v>1</v>
      </c>
      <c r="D96" s="4">
        <v>2</v>
      </c>
      <c r="E96" s="4"/>
      <c r="F96" s="4">
        <v>2</v>
      </c>
      <c r="G96" s="4">
        <v>-1</v>
      </c>
      <c r="H96" s="4">
        <v>-1</v>
      </c>
      <c r="I96" s="4">
        <v>-1</v>
      </c>
      <c r="J96" s="4">
        <v>1</v>
      </c>
      <c r="K96" s="4">
        <v>1</v>
      </c>
      <c r="L96" s="4">
        <v>2</v>
      </c>
      <c r="M96" s="4">
        <v>1</v>
      </c>
      <c r="N96" s="4">
        <v>1</v>
      </c>
      <c r="O96" s="4">
        <v>1</v>
      </c>
      <c r="P96" s="4">
        <v>-1</v>
      </c>
      <c r="Q96" s="4">
        <v>2</v>
      </c>
      <c r="R96" s="4">
        <v>2</v>
      </c>
      <c r="S96" s="4">
        <v>2</v>
      </c>
      <c r="T96" s="4">
        <v>-1</v>
      </c>
      <c r="U96" s="4">
        <v>-1</v>
      </c>
      <c r="V96" s="4">
        <v>2</v>
      </c>
      <c r="W96" s="4">
        <v>-1</v>
      </c>
      <c r="X96" s="4">
        <v>-1</v>
      </c>
      <c r="Y96" s="4">
        <v>-1</v>
      </c>
      <c r="Z96" s="16">
        <v>1</v>
      </c>
      <c r="AA96" s="21"/>
    </row>
    <row r="97" spans="1:57" ht="19.5" thickBot="1" x14ac:dyDescent="0.35">
      <c r="A97" s="18">
        <v>19</v>
      </c>
      <c r="B97" s="4">
        <v>-1</v>
      </c>
      <c r="C97" s="4">
        <v>-1</v>
      </c>
      <c r="D97" s="4">
        <v>2</v>
      </c>
      <c r="E97" s="4"/>
      <c r="F97" s="4">
        <v>-1</v>
      </c>
      <c r="G97" s="4">
        <v>-1</v>
      </c>
      <c r="H97" s="4">
        <v>-1</v>
      </c>
      <c r="I97" s="4">
        <v>-1</v>
      </c>
      <c r="J97" s="4">
        <v>-1</v>
      </c>
      <c r="K97" s="4">
        <v>-1</v>
      </c>
      <c r="L97" s="4">
        <v>-1</v>
      </c>
      <c r="M97" s="4">
        <v>-1</v>
      </c>
      <c r="N97" s="4">
        <v>2</v>
      </c>
      <c r="O97" s="4">
        <v>2</v>
      </c>
      <c r="P97" s="4">
        <v>2</v>
      </c>
      <c r="Q97" s="4">
        <v>2</v>
      </c>
      <c r="R97" s="4">
        <v>2</v>
      </c>
      <c r="S97" s="4">
        <v>2</v>
      </c>
      <c r="T97" s="4">
        <v>1</v>
      </c>
      <c r="U97" s="4">
        <v>2</v>
      </c>
      <c r="V97" s="4">
        <v>2</v>
      </c>
      <c r="W97" s="4">
        <v>-1</v>
      </c>
      <c r="X97" s="4">
        <v>-1</v>
      </c>
      <c r="Y97" s="4">
        <v>-1</v>
      </c>
      <c r="Z97" s="16">
        <v>1</v>
      </c>
      <c r="AA97" s="21"/>
      <c r="BE97" s="2"/>
    </row>
    <row r="98" spans="1:57" ht="15.75" thickBot="1" x14ac:dyDescent="0.3">
      <c r="A98" s="18">
        <v>20</v>
      </c>
      <c r="B98" s="4">
        <v>-1</v>
      </c>
      <c r="C98" s="4">
        <v>-1</v>
      </c>
      <c r="D98" s="4">
        <v>-1</v>
      </c>
      <c r="E98" s="4"/>
      <c r="F98" s="4">
        <v>-1</v>
      </c>
      <c r="G98" s="4">
        <v>-1</v>
      </c>
      <c r="H98" s="4">
        <v>-1</v>
      </c>
      <c r="I98" s="4">
        <v>1</v>
      </c>
      <c r="J98" s="4">
        <v>-1</v>
      </c>
      <c r="K98" s="4">
        <v>-1</v>
      </c>
      <c r="L98" s="4">
        <v>-1</v>
      </c>
      <c r="M98" s="4">
        <v>1</v>
      </c>
      <c r="N98" s="4">
        <v>1</v>
      </c>
      <c r="O98" s="4">
        <v>1</v>
      </c>
      <c r="P98" s="4">
        <v>1</v>
      </c>
      <c r="Q98" s="4">
        <v>2</v>
      </c>
      <c r="R98" s="4">
        <v>-1</v>
      </c>
      <c r="S98" s="4">
        <v>-1</v>
      </c>
      <c r="T98" s="4">
        <v>-1</v>
      </c>
      <c r="U98" s="4">
        <v>2</v>
      </c>
      <c r="V98" s="4">
        <v>2</v>
      </c>
      <c r="W98" s="4">
        <v>1</v>
      </c>
      <c r="X98" s="4">
        <v>-1</v>
      </c>
      <c r="Y98" s="4">
        <v>1</v>
      </c>
      <c r="Z98" s="16">
        <v>1</v>
      </c>
      <c r="AA98" s="21"/>
    </row>
    <row r="99" spans="1:57" ht="19.5" thickBot="1" x14ac:dyDescent="0.35">
      <c r="A99" s="18">
        <v>21</v>
      </c>
      <c r="B99" s="4">
        <v>1</v>
      </c>
      <c r="C99" s="4">
        <v>1</v>
      </c>
      <c r="D99" s="4">
        <v>1</v>
      </c>
      <c r="E99" s="4"/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-1</v>
      </c>
      <c r="L99" s="4">
        <v>-1</v>
      </c>
      <c r="M99" s="4">
        <v>-1</v>
      </c>
      <c r="N99" s="4">
        <v>-1</v>
      </c>
      <c r="O99" s="4">
        <v>-1</v>
      </c>
      <c r="P99" s="4">
        <v>-1</v>
      </c>
      <c r="Q99" s="4">
        <v>-1</v>
      </c>
      <c r="R99" s="4">
        <v>2</v>
      </c>
      <c r="S99" s="4">
        <v>2</v>
      </c>
      <c r="T99" s="4">
        <v>-1</v>
      </c>
      <c r="U99" s="4">
        <v>2</v>
      </c>
      <c r="V99" s="4">
        <v>2</v>
      </c>
      <c r="W99" s="4">
        <v>1</v>
      </c>
      <c r="X99" s="4">
        <v>1</v>
      </c>
      <c r="Y99" s="4">
        <v>1</v>
      </c>
      <c r="Z99" s="16">
        <v>1</v>
      </c>
      <c r="AA99" s="21"/>
      <c r="BE99" s="2"/>
    </row>
    <row r="100" spans="1:57" ht="15.75" thickBot="1" x14ac:dyDescent="0.3">
      <c r="A100" s="18">
        <v>22</v>
      </c>
      <c r="B100" s="4">
        <v>1</v>
      </c>
      <c r="C100" s="4">
        <v>-1</v>
      </c>
      <c r="D100" s="4">
        <v>-1</v>
      </c>
      <c r="E100" s="4"/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2</v>
      </c>
      <c r="O100" s="4">
        <v>2</v>
      </c>
      <c r="P100" s="4">
        <v>-1</v>
      </c>
      <c r="Q100" s="4">
        <v>2</v>
      </c>
      <c r="R100" s="4">
        <v>2</v>
      </c>
      <c r="S100" s="4">
        <v>-1</v>
      </c>
      <c r="T100" s="4">
        <v>-1</v>
      </c>
      <c r="U100" s="4">
        <v>-1</v>
      </c>
      <c r="V100" s="4">
        <v>-1</v>
      </c>
      <c r="W100" s="4">
        <v>-1</v>
      </c>
      <c r="X100" s="4">
        <v>-1</v>
      </c>
      <c r="Y100" s="4">
        <v>-1</v>
      </c>
      <c r="Z100" s="16">
        <v>-1</v>
      </c>
      <c r="AA100" s="21"/>
    </row>
    <row r="101" spans="1:57" ht="15.75" thickBot="1" x14ac:dyDescent="0.3">
      <c r="A101" s="18">
        <v>23</v>
      </c>
      <c r="B101" s="4">
        <v>-1</v>
      </c>
      <c r="C101" s="4">
        <v>1</v>
      </c>
      <c r="D101" s="4">
        <v>1</v>
      </c>
      <c r="E101" s="4"/>
      <c r="F101" s="4">
        <v>1</v>
      </c>
      <c r="G101" s="4">
        <v>1</v>
      </c>
      <c r="H101" s="4">
        <v>1</v>
      </c>
      <c r="I101" s="4">
        <v>1</v>
      </c>
      <c r="J101" s="4">
        <v>-1</v>
      </c>
      <c r="K101" s="4">
        <v>2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-1</v>
      </c>
      <c r="S101" s="4">
        <v>-1</v>
      </c>
      <c r="T101" s="4">
        <v>1</v>
      </c>
      <c r="U101" s="4">
        <v>-1</v>
      </c>
      <c r="V101" s="4">
        <v>2</v>
      </c>
      <c r="W101" s="4">
        <v>2</v>
      </c>
      <c r="X101" s="4">
        <v>1</v>
      </c>
      <c r="Y101" s="4">
        <v>-1</v>
      </c>
      <c r="Z101" s="16">
        <v>-1</v>
      </c>
      <c r="AA101" s="21"/>
    </row>
    <row r="102" spans="1:57" ht="15.75" thickBot="1" x14ac:dyDescent="0.3">
      <c r="A102" s="18">
        <v>24</v>
      </c>
      <c r="B102" s="4">
        <v>-1</v>
      </c>
      <c r="C102" s="4">
        <v>-1</v>
      </c>
      <c r="D102" s="4">
        <v>-1</v>
      </c>
      <c r="E102" s="4"/>
      <c r="F102" s="4">
        <v>-1</v>
      </c>
      <c r="G102" s="4">
        <v>-1</v>
      </c>
      <c r="H102" s="4">
        <v>1</v>
      </c>
      <c r="I102" s="4">
        <v>-1</v>
      </c>
      <c r="J102" s="4">
        <v>1</v>
      </c>
      <c r="K102" s="4">
        <v>2</v>
      </c>
      <c r="L102" s="4">
        <v>1</v>
      </c>
      <c r="M102" s="4">
        <v>1</v>
      </c>
      <c r="N102" s="4">
        <v>-1</v>
      </c>
      <c r="O102" s="4">
        <v>2</v>
      </c>
      <c r="P102" s="4">
        <v>-1</v>
      </c>
      <c r="Q102" s="4">
        <v>2</v>
      </c>
      <c r="R102" s="4">
        <v>1</v>
      </c>
      <c r="S102" s="4">
        <v>1</v>
      </c>
      <c r="T102" s="4">
        <v>1</v>
      </c>
      <c r="U102" s="4">
        <v>-1</v>
      </c>
      <c r="V102" s="4">
        <v>-1</v>
      </c>
      <c r="W102" s="4">
        <v>1</v>
      </c>
      <c r="X102" s="4">
        <v>-1</v>
      </c>
      <c r="Y102" s="4">
        <v>1</v>
      </c>
      <c r="Z102" s="16">
        <v>1</v>
      </c>
      <c r="AA102" s="21"/>
    </row>
    <row r="103" spans="1:57" ht="19.5" thickBot="1" x14ac:dyDescent="0.35">
      <c r="A103" s="18">
        <v>25</v>
      </c>
      <c r="B103" s="4">
        <v>-1</v>
      </c>
      <c r="C103" s="4">
        <v>-1</v>
      </c>
      <c r="D103" s="4">
        <v>-1</v>
      </c>
      <c r="E103" s="4"/>
      <c r="F103" s="4">
        <v>-1</v>
      </c>
      <c r="G103" s="4">
        <v>-1</v>
      </c>
      <c r="H103" s="4">
        <v>-1</v>
      </c>
      <c r="I103" s="4">
        <v>-1</v>
      </c>
      <c r="J103" s="4">
        <v>1</v>
      </c>
      <c r="K103" s="4">
        <v>1</v>
      </c>
      <c r="L103" s="4">
        <v>2</v>
      </c>
      <c r="M103" s="4">
        <v>1</v>
      </c>
      <c r="N103" s="4">
        <v>-1</v>
      </c>
      <c r="O103" s="4">
        <v>2</v>
      </c>
      <c r="P103" s="4">
        <v>2</v>
      </c>
      <c r="Q103" s="4">
        <v>2</v>
      </c>
      <c r="R103" s="4">
        <v>-1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16">
        <v>1</v>
      </c>
      <c r="AA103" s="21"/>
      <c r="BE103" s="2"/>
    </row>
    <row r="104" spans="1:57" ht="19.5" thickBot="1" x14ac:dyDescent="0.35">
      <c r="A104" s="18">
        <v>26</v>
      </c>
      <c r="B104" s="4">
        <v>1</v>
      </c>
      <c r="C104" s="4">
        <v>1</v>
      </c>
      <c r="D104" s="4">
        <v>1</v>
      </c>
      <c r="E104" s="4"/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2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-1</v>
      </c>
      <c r="T104" s="4">
        <v>1</v>
      </c>
      <c r="U104" s="4">
        <v>2</v>
      </c>
      <c r="V104" s="4">
        <v>1</v>
      </c>
      <c r="W104" s="4">
        <v>1</v>
      </c>
      <c r="X104" s="4">
        <v>-1</v>
      </c>
      <c r="Y104" s="4">
        <v>1</v>
      </c>
      <c r="Z104" s="16">
        <v>1</v>
      </c>
      <c r="AA104" s="21"/>
      <c r="BE104" s="2"/>
    </row>
    <row r="105" spans="1:57" ht="15.75" thickBot="1" x14ac:dyDescent="0.3">
      <c r="A105" s="18">
        <v>27</v>
      </c>
      <c r="B105" s="4">
        <v>1</v>
      </c>
      <c r="C105" s="4">
        <v>1</v>
      </c>
      <c r="D105" s="4">
        <v>1</v>
      </c>
      <c r="E105" s="4"/>
      <c r="F105" s="4">
        <v>1</v>
      </c>
      <c r="G105" s="4">
        <v>1</v>
      </c>
      <c r="H105" s="4">
        <v>-1</v>
      </c>
      <c r="I105" s="4">
        <v>-1</v>
      </c>
      <c r="J105" s="4">
        <v>-1</v>
      </c>
      <c r="K105" s="4">
        <v>-1</v>
      </c>
      <c r="L105" s="4">
        <v>-1</v>
      </c>
      <c r="M105" s="4">
        <v>-1</v>
      </c>
      <c r="N105" s="4">
        <v>-1</v>
      </c>
      <c r="O105" s="4">
        <v>-1</v>
      </c>
      <c r="P105" s="4">
        <v>-1</v>
      </c>
      <c r="Q105" s="4">
        <v>-1</v>
      </c>
      <c r="R105" s="4">
        <v>-1</v>
      </c>
      <c r="S105" s="4">
        <v>-1</v>
      </c>
      <c r="T105" s="4">
        <v>-1</v>
      </c>
      <c r="U105" s="4">
        <v>-1</v>
      </c>
      <c r="V105" s="4">
        <v>-1</v>
      </c>
      <c r="W105" s="4">
        <v>-1</v>
      </c>
      <c r="X105" s="4">
        <v>-1</v>
      </c>
      <c r="Y105" s="4">
        <v>-1</v>
      </c>
      <c r="Z105" s="16">
        <v>-1</v>
      </c>
      <c r="AA105" s="21"/>
    </row>
    <row r="106" spans="1:57" ht="15.75" thickBot="1" x14ac:dyDescent="0.3">
      <c r="A106" s="18">
        <v>28</v>
      </c>
      <c r="B106" s="4">
        <v>1</v>
      </c>
      <c r="C106" s="4">
        <v>1</v>
      </c>
      <c r="D106" s="4">
        <v>1</v>
      </c>
      <c r="E106" s="4"/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2</v>
      </c>
      <c r="L106" s="4">
        <v>2</v>
      </c>
      <c r="M106" s="4">
        <v>1</v>
      </c>
      <c r="N106" s="4">
        <v>-1</v>
      </c>
      <c r="O106" s="4">
        <v>2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2</v>
      </c>
      <c r="Y106" s="4">
        <v>1</v>
      </c>
      <c r="Z106" s="16">
        <v>1</v>
      </c>
      <c r="AA106" s="21"/>
    </row>
    <row r="107" spans="1:57" ht="15.75" thickBot="1" x14ac:dyDescent="0.3">
      <c r="A107" s="18">
        <v>29</v>
      </c>
      <c r="B107" s="4">
        <v>1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-1</v>
      </c>
      <c r="I107" s="4">
        <v>1</v>
      </c>
      <c r="J107" s="4">
        <v>2</v>
      </c>
      <c r="K107" s="4">
        <v>2</v>
      </c>
      <c r="L107" s="4">
        <v>2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-1</v>
      </c>
      <c r="T107" s="4">
        <v>-1</v>
      </c>
      <c r="U107" s="4">
        <v>2</v>
      </c>
      <c r="V107" s="4">
        <v>1</v>
      </c>
      <c r="W107" s="4">
        <v>1</v>
      </c>
      <c r="X107" s="4">
        <v>1</v>
      </c>
      <c r="Y107" s="4">
        <v>1</v>
      </c>
      <c r="Z107" s="16">
        <v>1</v>
      </c>
      <c r="AA107" s="21"/>
      <c r="BD107" s="23"/>
    </row>
    <row r="108" spans="1:57" ht="15.75" thickBot="1" x14ac:dyDescent="0.3">
      <c r="A108" s="18">
        <v>30</v>
      </c>
      <c r="B108" s="4">
        <v>1</v>
      </c>
      <c r="C108" s="4">
        <v>1</v>
      </c>
      <c r="D108" s="4">
        <v>1</v>
      </c>
      <c r="E108" s="4"/>
      <c r="F108" s="4">
        <v>2</v>
      </c>
      <c r="G108" s="4">
        <v>2</v>
      </c>
      <c r="H108" s="4">
        <v>-1</v>
      </c>
      <c r="I108" s="4">
        <v>-1</v>
      </c>
      <c r="J108" s="4">
        <v>2</v>
      </c>
      <c r="K108" s="4">
        <v>2</v>
      </c>
      <c r="L108" s="4">
        <v>2</v>
      </c>
      <c r="M108" s="4">
        <v>1</v>
      </c>
      <c r="N108" s="4">
        <v>2</v>
      </c>
      <c r="O108" s="4">
        <v>1</v>
      </c>
      <c r="P108" s="4">
        <v>1</v>
      </c>
      <c r="Q108" s="4">
        <v>2</v>
      </c>
      <c r="R108" s="4">
        <v>2</v>
      </c>
      <c r="S108" s="4">
        <v>-1</v>
      </c>
      <c r="T108" s="4">
        <v>2</v>
      </c>
      <c r="U108" s="4">
        <v>2</v>
      </c>
      <c r="V108" s="4">
        <v>2</v>
      </c>
      <c r="W108" s="4">
        <v>2</v>
      </c>
      <c r="X108" s="4">
        <v>2</v>
      </c>
      <c r="Y108" s="4">
        <v>2</v>
      </c>
      <c r="Z108" s="16">
        <v>1</v>
      </c>
      <c r="AA108" s="21"/>
    </row>
    <row r="109" spans="1:57" ht="15.75" thickBot="1" x14ac:dyDescent="0.3">
      <c r="A109" s="24">
        <v>31</v>
      </c>
      <c r="B109" s="25">
        <v>-1</v>
      </c>
      <c r="C109" s="26">
        <v>2</v>
      </c>
      <c r="D109" s="26">
        <v>-1</v>
      </c>
      <c r="E109" s="26"/>
      <c r="F109" s="26">
        <v>-1</v>
      </c>
      <c r="G109" s="26">
        <v>-1</v>
      </c>
      <c r="H109" s="26">
        <v>-1</v>
      </c>
      <c r="I109" s="26">
        <v>-1</v>
      </c>
      <c r="J109" s="26">
        <v>-1</v>
      </c>
      <c r="K109" s="26">
        <v>-1</v>
      </c>
      <c r="L109" s="26">
        <v>-1</v>
      </c>
      <c r="M109" s="26">
        <v>-1</v>
      </c>
      <c r="N109" s="26">
        <v>-1</v>
      </c>
      <c r="O109" s="26">
        <v>-1</v>
      </c>
      <c r="P109" s="26">
        <v>-1</v>
      </c>
      <c r="Q109" s="26">
        <v>-1</v>
      </c>
      <c r="R109" s="26">
        <v>-1</v>
      </c>
      <c r="S109" s="26">
        <v>-1</v>
      </c>
      <c r="T109" s="26">
        <v>1</v>
      </c>
      <c r="U109" s="26">
        <v>2</v>
      </c>
      <c r="V109" s="26">
        <v>2</v>
      </c>
      <c r="W109" s="26">
        <v>2</v>
      </c>
      <c r="X109" s="26">
        <v>1</v>
      </c>
      <c r="Y109" s="26">
        <v>1</v>
      </c>
      <c r="Z109" s="27">
        <v>1</v>
      </c>
      <c r="AA109" s="28">
        <f>SUM(B79:Z109)</f>
        <v>240</v>
      </c>
    </row>
    <row r="111" spans="1:57" ht="15.75" x14ac:dyDescent="0.25">
      <c r="B111" s="29" t="s">
        <v>17</v>
      </c>
      <c r="C111" s="29"/>
      <c r="D111" s="29"/>
      <c r="E111" s="29"/>
      <c r="F111" s="2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57" ht="15.75" thickBot="1" x14ac:dyDescent="0.3"/>
    <row r="113" spans="1:29" ht="15.75" thickBot="1" x14ac:dyDescent="0.3">
      <c r="A113" s="3" t="s">
        <v>1</v>
      </c>
      <c r="B113" s="134">
        <v>1</v>
      </c>
      <c r="C113" s="134">
        <v>2</v>
      </c>
      <c r="D113" s="134">
        <v>3</v>
      </c>
      <c r="E113" s="69"/>
      <c r="F113" s="134">
        <v>4</v>
      </c>
      <c r="G113" s="134">
        <v>5</v>
      </c>
      <c r="H113" s="134">
        <v>6</v>
      </c>
      <c r="I113" s="134">
        <v>7</v>
      </c>
      <c r="J113" s="134">
        <v>8</v>
      </c>
      <c r="K113" s="134">
        <v>9</v>
      </c>
      <c r="L113" s="134">
        <v>10</v>
      </c>
      <c r="M113" s="134">
        <v>11</v>
      </c>
      <c r="N113" s="134">
        <v>12</v>
      </c>
      <c r="O113" s="134">
        <v>13</v>
      </c>
      <c r="P113" s="134">
        <v>14</v>
      </c>
      <c r="Q113" s="134">
        <v>15</v>
      </c>
      <c r="R113" s="134">
        <v>16</v>
      </c>
      <c r="S113" s="134">
        <v>17</v>
      </c>
      <c r="T113" s="134">
        <v>18</v>
      </c>
      <c r="U113" s="134">
        <v>19</v>
      </c>
      <c r="V113" s="134">
        <v>20</v>
      </c>
      <c r="W113" s="134">
        <v>21</v>
      </c>
      <c r="X113" s="134">
        <v>22</v>
      </c>
      <c r="Y113" s="134">
        <v>23</v>
      </c>
      <c r="Z113" s="137">
        <v>24</v>
      </c>
      <c r="AA113" s="129" t="s">
        <v>18</v>
      </c>
    </row>
    <row r="114" spans="1:29" ht="15.75" thickBot="1" x14ac:dyDescent="0.3">
      <c r="A114" s="5" t="s">
        <v>2</v>
      </c>
      <c r="B114" s="135"/>
      <c r="C114" s="135"/>
      <c r="D114" s="135"/>
      <c r="E114" s="70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8"/>
      <c r="AA114" s="129"/>
    </row>
    <row r="115" spans="1:29" ht="15.75" thickBot="1" x14ac:dyDescent="0.3">
      <c r="A115" s="30">
        <v>1</v>
      </c>
      <c r="B115" s="7">
        <v>0</v>
      </c>
      <c r="C115" s="7">
        <v>10.53</v>
      </c>
      <c r="D115" s="7">
        <v>9.89</v>
      </c>
      <c r="E115" s="7"/>
      <c r="F115" s="7">
        <v>9.56</v>
      </c>
      <c r="G115" s="7">
        <v>9.91</v>
      </c>
      <c r="H115" s="7">
        <v>0</v>
      </c>
      <c r="I115" s="7">
        <v>0</v>
      </c>
      <c r="J115" s="7">
        <v>0</v>
      </c>
      <c r="K115" s="7">
        <v>0</v>
      </c>
      <c r="L115" s="7">
        <v>101.04</v>
      </c>
      <c r="M115" s="7">
        <v>78.650000000000006</v>
      </c>
      <c r="N115" s="7">
        <v>67.489999999999995</v>
      </c>
      <c r="O115" s="7">
        <v>3.97</v>
      </c>
      <c r="P115" s="7">
        <v>3.27</v>
      </c>
      <c r="Q115" s="7">
        <v>3.59</v>
      </c>
      <c r="R115" s="7">
        <v>101.12</v>
      </c>
      <c r="S115" s="7">
        <v>8.82</v>
      </c>
      <c r="T115" s="7">
        <v>12.63</v>
      </c>
      <c r="U115" s="7">
        <v>14.81</v>
      </c>
      <c r="V115" s="7">
        <v>223.78</v>
      </c>
      <c r="W115" s="7">
        <v>14.64</v>
      </c>
      <c r="X115" s="7">
        <v>12.19</v>
      </c>
      <c r="Y115" s="7">
        <v>11.31</v>
      </c>
      <c r="Z115" s="50">
        <v>10.51</v>
      </c>
      <c r="AA115" s="54">
        <f t="shared" ref="AA115:AA144" si="67">AVERAGE(B115:Z115)</f>
        <v>29.487916666666663</v>
      </c>
      <c r="AB115" s="53"/>
      <c r="AC115" s="8"/>
    </row>
    <row r="116" spans="1:29" ht="15.75" thickBot="1" x14ac:dyDescent="0.3">
      <c r="A116" s="32">
        <v>2</v>
      </c>
      <c r="B116" s="7">
        <v>0</v>
      </c>
      <c r="C116" s="7">
        <v>0</v>
      </c>
      <c r="D116" s="7">
        <v>0</v>
      </c>
      <c r="E116" s="7"/>
      <c r="F116" s="7">
        <v>0</v>
      </c>
      <c r="G116" s="7">
        <v>116.97</v>
      </c>
      <c r="H116" s="7">
        <v>131.56</v>
      </c>
      <c r="I116" s="7">
        <v>174.38</v>
      </c>
      <c r="J116" s="7">
        <v>239.06</v>
      </c>
      <c r="K116" s="7">
        <v>163.88</v>
      </c>
      <c r="L116" s="7">
        <v>7.94</v>
      </c>
      <c r="M116" s="7">
        <v>36.6</v>
      </c>
      <c r="N116" s="7">
        <v>7.4</v>
      </c>
      <c r="O116" s="7">
        <v>7.41</v>
      </c>
      <c r="P116" s="7">
        <v>7.19</v>
      </c>
      <c r="Q116" s="7">
        <v>6.61</v>
      </c>
      <c r="R116" s="7">
        <v>138.78</v>
      </c>
      <c r="S116" s="7">
        <v>48.49</v>
      </c>
      <c r="T116" s="7">
        <v>179.2</v>
      </c>
      <c r="U116" s="7">
        <v>234.25</v>
      </c>
      <c r="V116" s="7">
        <v>310.08999999999997</v>
      </c>
      <c r="W116" s="7">
        <v>224.01</v>
      </c>
      <c r="X116" s="7">
        <v>180</v>
      </c>
      <c r="Y116" s="7">
        <v>164.26</v>
      </c>
      <c r="Z116" s="50">
        <v>149.28</v>
      </c>
      <c r="AA116" s="54">
        <f t="shared" si="67"/>
        <v>105.30666666666667</v>
      </c>
      <c r="AB116" s="53"/>
      <c r="AC116" s="8"/>
    </row>
    <row r="117" spans="1:29" ht="15.75" thickBot="1" x14ac:dyDescent="0.3">
      <c r="A117" s="32">
        <v>3</v>
      </c>
      <c r="B117" s="7">
        <v>118.54</v>
      </c>
      <c r="C117" s="7">
        <v>115.77</v>
      </c>
      <c r="D117" s="7">
        <v>115.74</v>
      </c>
      <c r="E117" s="7"/>
      <c r="F117" s="7">
        <v>114.2</v>
      </c>
      <c r="G117" s="7">
        <v>118.29</v>
      </c>
      <c r="H117" s="7">
        <v>133.57</v>
      </c>
      <c r="I117" s="7">
        <v>66.069999999999993</v>
      </c>
      <c r="J117" s="7">
        <v>199.46</v>
      </c>
      <c r="K117" s="7">
        <v>158.96</v>
      </c>
      <c r="L117" s="7">
        <v>126.11</v>
      </c>
      <c r="M117" s="7">
        <v>129.01</v>
      </c>
      <c r="N117" s="7">
        <v>115.28</v>
      </c>
      <c r="O117" s="7">
        <v>80.099999999999994</v>
      </c>
      <c r="P117" s="7">
        <v>7.14</v>
      </c>
      <c r="Q117" s="7">
        <v>110.38</v>
      </c>
      <c r="R117" s="7">
        <v>107.1</v>
      </c>
      <c r="S117" s="7">
        <v>140.56</v>
      </c>
      <c r="T117" s="7">
        <v>176.34</v>
      </c>
      <c r="U117" s="7">
        <v>244.17</v>
      </c>
      <c r="V117" s="7">
        <v>312.77</v>
      </c>
      <c r="W117" s="7">
        <v>215.33</v>
      </c>
      <c r="X117" s="7">
        <v>161.49</v>
      </c>
      <c r="Y117" s="7">
        <v>141.91999999999999</v>
      </c>
      <c r="Z117" s="50">
        <v>8.16</v>
      </c>
      <c r="AA117" s="54">
        <f t="shared" si="67"/>
        <v>134.01916666666668</v>
      </c>
      <c r="AB117" s="53"/>
      <c r="AC117" s="8"/>
    </row>
    <row r="118" spans="1:29" ht="15.75" thickBot="1" x14ac:dyDescent="0.3">
      <c r="A118" s="32">
        <v>4</v>
      </c>
      <c r="B118" s="7">
        <v>45.73</v>
      </c>
      <c r="C118" s="7">
        <v>93.94</v>
      </c>
      <c r="D118" s="7">
        <v>91.14</v>
      </c>
      <c r="E118" s="7"/>
      <c r="F118" s="7">
        <v>42.57</v>
      </c>
      <c r="G118" s="7">
        <v>58.24</v>
      </c>
      <c r="H118" s="7">
        <v>100.94</v>
      </c>
      <c r="I118" s="7">
        <v>10.07</v>
      </c>
      <c r="J118" s="7">
        <v>186.34</v>
      </c>
      <c r="K118" s="7">
        <v>161.97999999999999</v>
      </c>
      <c r="L118" s="7">
        <v>89.27</v>
      </c>
      <c r="M118" s="7">
        <v>134.4</v>
      </c>
      <c r="N118" s="7">
        <v>134.4</v>
      </c>
      <c r="O118" s="7">
        <v>70</v>
      </c>
      <c r="P118" s="7">
        <v>5.65</v>
      </c>
      <c r="Q118" s="7">
        <v>70</v>
      </c>
      <c r="R118" s="7">
        <v>84.25</v>
      </c>
      <c r="S118" s="7">
        <v>119.99</v>
      </c>
      <c r="T118" s="7">
        <v>182.28</v>
      </c>
      <c r="U118" s="7">
        <v>251.47</v>
      </c>
      <c r="V118" s="7">
        <v>254.01</v>
      </c>
      <c r="W118" s="7">
        <v>12.29</v>
      </c>
      <c r="X118" s="7">
        <v>114.73</v>
      </c>
      <c r="Y118" s="7">
        <v>106.11</v>
      </c>
      <c r="Z118" s="50">
        <v>99.33</v>
      </c>
      <c r="AA118" s="54">
        <f t="shared" si="67"/>
        <v>104.96375</v>
      </c>
      <c r="AB118" s="53"/>
      <c r="AC118" s="8"/>
    </row>
    <row r="119" spans="1:29" ht="15.75" thickBot="1" x14ac:dyDescent="0.3">
      <c r="A119" s="32">
        <v>5</v>
      </c>
      <c r="B119" s="7">
        <v>37.5</v>
      </c>
      <c r="C119" s="7">
        <v>92.41</v>
      </c>
      <c r="D119" s="7">
        <v>6.56</v>
      </c>
      <c r="E119" s="7"/>
      <c r="F119" s="7">
        <v>85.23</v>
      </c>
      <c r="G119" s="7">
        <v>6.96</v>
      </c>
      <c r="H119" s="7">
        <v>8.41</v>
      </c>
      <c r="I119" s="7">
        <v>54.57</v>
      </c>
      <c r="J119" s="7">
        <v>187.88</v>
      </c>
      <c r="K119" s="7">
        <v>166.39</v>
      </c>
      <c r="L119" s="7">
        <v>129.08000000000001</v>
      </c>
      <c r="M119" s="7">
        <v>96.75</v>
      </c>
      <c r="N119" s="7">
        <v>86.95</v>
      </c>
      <c r="O119" s="7">
        <v>82.75</v>
      </c>
      <c r="P119" s="7">
        <v>75.75</v>
      </c>
      <c r="Q119" s="7">
        <v>79.95</v>
      </c>
      <c r="R119" s="7">
        <v>89.75</v>
      </c>
      <c r="S119" s="7">
        <v>149.47999999999999</v>
      </c>
      <c r="T119" s="7">
        <v>169.68</v>
      </c>
      <c r="U119" s="7">
        <v>217.49</v>
      </c>
      <c r="V119" s="7">
        <v>228.41</v>
      </c>
      <c r="W119" s="7">
        <v>14.81</v>
      </c>
      <c r="X119" s="7">
        <v>75.66</v>
      </c>
      <c r="Y119" s="7">
        <v>137.02000000000001</v>
      </c>
      <c r="Z119" s="50">
        <v>120.6</v>
      </c>
      <c r="AA119" s="54">
        <f t="shared" si="67"/>
        <v>100.00166666666667</v>
      </c>
      <c r="AB119" s="53"/>
      <c r="AC119" s="8"/>
    </row>
    <row r="120" spans="1:29" ht="15.75" thickBot="1" x14ac:dyDescent="0.3">
      <c r="A120" s="32">
        <v>6</v>
      </c>
      <c r="B120" s="7">
        <v>8.32</v>
      </c>
      <c r="C120" s="7">
        <v>8.1999999999999993</v>
      </c>
      <c r="D120" s="7">
        <v>7.79</v>
      </c>
      <c r="E120" s="7"/>
      <c r="F120" s="7">
        <v>7.63</v>
      </c>
      <c r="G120" s="7">
        <v>7.37</v>
      </c>
      <c r="H120" s="7">
        <v>7.75</v>
      </c>
      <c r="I120" s="7">
        <v>68.86</v>
      </c>
      <c r="J120" s="7">
        <v>206.5</v>
      </c>
      <c r="K120" s="7">
        <v>158.36000000000001</v>
      </c>
      <c r="L120" s="7">
        <v>8.14</v>
      </c>
      <c r="M120" s="7">
        <v>103.32</v>
      </c>
      <c r="N120" s="7">
        <v>92.26</v>
      </c>
      <c r="O120" s="7">
        <v>6.31</v>
      </c>
      <c r="P120" s="7">
        <v>5.95</v>
      </c>
      <c r="Q120" s="7">
        <v>6.3</v>
      </c>
      <c r="R120" s="7">
        <v>7.91</v>
      </c>
      <c r="S120" s="7">
        <v>11.34</v>
      </c>
      <c r="T120" s="7">
        <v>20.48</v>
      </c>
      <c r="U120" s="7">
        <v>66.17</v>
      </c>
      <c r="V120" s="7">
        <v>73.569999999999993</v>
      </c>
      <c r="W120" s="7">
        <v>11.79</v>
      </c>
      <c r="X120" s="7">
        <v>10.220000000000001</v>
      </c>
      <c r="Y120" s="7">
        <v>9.15</v>
      </c>
      <c r="Z120" s="50">
        <v>63.85</v>
      </c>
      <c r="AA120" s="54">
        <f t="shared" si="67"/>
        <v>40.730833333333329</v>
      </c>
      <c r="AB120" s="53"/>
      <c r="AC120" s="8"/>
    </row>
    <row r="121" spans="1:29" ht="15.75" thickBot="1" x14ac:dyDescent="0.3">
      <c r="A121" s="32">
        <v>7</v>
      </c>
      <c r="B121" s="7">
        <v>98.91</v>
      </c>
      <c r="C121" s="7">
        <v>9.2799999999999994</v>
      </c>
      <c r="D121" s="7">
        <v>8.74</v>
      </c>
      <c r="E121" s="7"/>
      <c r="F121" s="7">
        <v>29.55</v>
      </c>
      <c r="G121" s="7">
        <v>9.16</v>
      </c>
      <c r="H121" s="7">
        <v>9.58</v>
      </c>
      <c r="I121" s="7">
        <v>61.94</v>
      </c>
      <c r="J121" s="7">
        <v>113.18</v>
      </c>
      <c r="K121" s="7">
        <v>91.15</v>
      </c>
      <c r="L121" s="7">
        <v>69.91</v>
      </c>
      <c r="M121" s="7">
        <v>65.95</v>
      </c>
      <c r="N121" s="7">
        <v>51.95</v>
      </c>
      <c r="O121" s="7">
        <v>8.2100000000000009</v>
      </c>
      <c r="P121" s="7">
        <v>3.32</v>
      </c>
      <c r="Q121" s="7">
        <v>3.32</v>
      </c>
      <c r="R121" s="7">
        <v>4.33</v>
      </c>
      <c r="S121" s="7">
        <v>75.75</v>
      </c>
      <c r="T121" s="7">
        <v>161.13999999999999</v>
      </c>
      <c r="U121" s="7">
        <v>240.51</v>
      </c>
      <c r="V121" s="7">
        <v>204.23</v>
      </c>
      <c r="W121" s="7">
        <v>152.88</v>
      </c>
      <c r="X121" s="7">
        <v>69.41</v>
      </c>
      <c r="Y121" s="7">
        <v>11.09</v>
      </c>
      <c r="Z121" s="50">
        <v>8.8699999999999992</v>
      </c>
      <c r="AA121" s="54">
        <f t="shared" si="67"/>
        <v>65.098333333333343</v>
      </c>
      <c r="AB121" s="53"/>
      <c r="AC121" s="8"/>
    </row>
    <row r="122" spans="1:29" ht="15.75" thickBot="1" x14ac:dyDescent="0.3">
      <c r="A122" s="32">
        <v>8</v>
      </c>
      <c r="B122" s="7">
        <v>127.82</v>
      </c>
      <c r="C122" s="7">
        <v>9.7100000000000009</v>
      </c>
      <c r="D122" s="7">
        <v>97.76</v>
      </c>
      <c r="E122" s="7"/>
      <c r="F122" s="7">
        <v>83.92</v>
      </c>
      <c r="G122" s="7">
        <v>75.05</v>
      </c>
      <c r="H122" s="7">
        <v>7.32</v>
      </c>
      <c r="I122" s="7">
        <v>12.75</v>
      </c>
      <c r="J122" s="7">
        <v>12.38</v>
      </c>
      <c r="K122" s="7">
        <v>10.85</v>
      </c>
      <c r="L122" s="7">
        <v>7.79</v>
      </c>
      <c r="M122" s="7">
        <v>6.39</v>
      </c>
      <c r="N122" s="7">
        <v>4.09</v>
      </c>
      <c r="O122" s="7">
        <v>3.84</v>
      </c>
      <c r="P122" s="7">
        <v>3.84</v>
      </c>
      <c r="Q122" s="7">
        <v>3.97</v>
      </c>
      <c r="R122" s="7">
        <v>10.23</v>
      </c>
      <c r="S122" s="7">
        <v>86.94</v>
      </c>
      <c r="T122" s="7">
        <v>17.670000000000002</v>
      </c>
      <c r="U122" s="7">
        <v>92.06</v>
      </c>
      <c r="V122" s="7">
        <v>18.79</v>
      </c>
      <c r="W122" s="7">
        <v>17.440000000000001</v>
      </c>
      <c r="X122" s="7">
        <v>14.58</v>
      </c>
      <c r="Y122" s="7">
        <v>13.26</v>
      </c>
      <c r="Z122" s="50">
        <v>11.73</v>
      </c>
      <c r="AA122" s="54">
        <f t="shared" si="67"/>
        <v>31.257500000000007</v>
      </c>
      <c r="AB122" s="53"/>
      <c r="AC122" s="8"/>
    </row>
    <row r="123" spans="1:29" ht="15.75" thickBot="1" x14ac:dyDescent="0.3">
      <c r="A123" s="32">
        <v>9</v>
      </c>
      <c r="B123" s="7">
        <v>136.91999999999999</v>
      </c>
      <c r="C123" s="7">
        <v>8.43</v>
      </c>
      <c r="D123" s="7">
        <v>128.27000000000001</v>
      </c>
      <c r="E123" s="7"/>
      <c r="F123" s="7">
        <v>115.29</v>
      </c>
      <c r="G123" s="7">
        <v>123.94</v>
      </c>
      <c r="H123" s="7">
        <v>139.80000000000001</v>
      </c>
      <c r="I123" s="7">
        <v>175.85</v>
      </c>
      <c r="J123" s="7">
        <v>210.14</v>
      </c>
      <c r="K123" s="7">
        <v>215.88</v>
      </c>
      <c r="L123" s="7">
        <v>170.94</v>
      </c>
      <c r="M123" s="7">
        <v>147.01</v>
      </c>
      <c r="N123" s="7">
        <v>129.71</v>
      </c>
      <c r="O123" s="7">
        <v>122.5</v>
      </c>
      <c r="P123" s="7">
        <v>119.62</v>
      </c>
      <c r="Q123" s="7">
        <v>119.62</v>
      </c>
      <c r="R123" s="7">
        <v>120.68</v>
      </c>
      <c r="S123" s="7">
        <v>147</v>
      </c>
      <c r="T123" s="7">
        <v>10.83</v>
      </c>
      <c r="U123" s="7">
        <v>264</v>
      </c>
      <c r="V123" s="7">
        <v>333</v>
      </c>
      <c r="W123" s="7">
        <v>188.54</v>
      </c>
      <c r="X123" s="7">
        <v>10.32</v>
      </c>
      <c r="Y123" s="7">
        <v>159.99</v>
      </c>
      <c r="Z123" s="50">
        <v>7.09</v>
      </c>
      <c r="AA123" s="54">
        <f t="shared" si="67"/>
        <v>137.72375</v>
      </c>
      <c r="AB123" s="53"/>
      <c r="AC123" s="8"/>
    </row>
    <row r="124" spans="1:29" ht="15.75" thickBot="1" x14ac:dyDescent="0.3">
      <c r="A124" s="32">
        <v>10</v>
      </c>
      <c r="B124" s="7">
        <v>7.99</v>
      </c>
      <c r="C124" s="7">
        <v>7.82</v>
      </c>
      <c r="D124" s="7">
        <v>7.77</v>
      </c>
      <c r="E124" s="7"/>
      <c r="F124" s="7">
        <v>7.83</v>
      </c>
      <c r="G124" s="7">
        <v>7.97</v>
      </c>
      <c r="H124" s="7">
        <v>165.42</v>
      </c>
      <c r="I124" s="7">
        <v>10.33</v>
      </c>
      <c r="J124" s="7">
        <v>224.28</v>
      </c>
      <c r="K124" s="7">
        <v>238.28</v>
      </c>
      <c r="L124" s="7">
        <v>195.3</v>
      </c>
      <c r="M124" s="7">
        <v>161.97999999999999</v>
      </c>
      <c r="N124" s="7">
        <v>131.41999999999999</v>
      </c>
      <c r="O124" s="7">
        <v>6.26</v>
      </c>
      <c r="P124" s="7">
        <v>105.42</v>
      </c>
      <c r="Q124" s="7">
        <v>106.97</v>
      </c>
      <c r="R124" s="7">
        <v>136.5</v>
      </c>
      <c r="S124" s="7">
        <v>182.14</v>
      </c>
      <c r="T124" s="7">
        <v>11.59</v>
      </c>
      <c r="U124" s="7">
        <v>268.39</v>
      </c>
      <c r="V124" s="7">
        <v>101.63</v>
      </c>
      <c r="W124" s="7">
        <v>135.99</v>
      </c>
      <c r="X124" s="7">
        <v>190.55</v>
      </c>
      <c r="Y124" s="7">
        <v>178.01</v>
      </c>
      <c r="Z124" s="50">
        <v>144.61000000000001</v>
      </c>
      <c r="AA124" s="54">
        <f t="shared" si="67"/>
        <v>113.93541666666671</v>
      </c>
      <c r="AB124" s="53"/>
      <c r="AC124" s="8"/>
    </row>
    <row r="125" spans="1:29" ht="15.75" thickBot="1" x14ac:dyDescent="0.3">
      <c r="A125" s="32">
        <v>11</v>
      </c>
      <c r="B125" s="7">
        <v>7.3</v>
      </c>
      <c r="C125" s="7">
        <v>6.99</v>
      </c>
      <c r="D125" s="7">
        <v>120.09</v>
      </c>
      <c r="E125" s="7"/>
      <c r="F125" s="7">
        <v>104.78</v>
      </c>
      <c r="G125" s="7">
        <v>82.61</v>
      </c>
      <c r="H125" s="7">
        <v>136.01</v>
      </c>
      <c r="I125" s="7">
        <v>191.35</v>
      </c>
      <c r="J125" s="7">
        <v>252.28</v>
      </c>
      <c r="K125" s="7">
        <v>264.60000000000002</v>
      </c>
      <c r="L125" s="7">
        <v>140.28</v>
      </c>
      <c r="M125" s="7">
        <v>145.87</v>
      </c>
      <c r="N125" s="7">
        <v>119.84</v>
      </c>
      <c r="O125" s="7">
        <v>112.28</v>
      </c>
      <c r="P125" s="7">
        <v>105.28</v>
      </c>
      <c r="Q125" s="7">
        <v>98.28</v>
      </c>
      <c r="R125" s="7">
        <v>119.28</v>
      </c>
      <c r="S125" s="7">
        <v>207.41</v>
      </c>
      <c r="T125" s="7">
        <v>238.28</v>
      </c>
      <c r="U125" s="7">
        <v>321.16000000000003</v>
      </c>
      <c r="V125" s="7">
        <v>318.63</v>
      </c>
      <c r="W125" s="7">
        <v>229.94</v>
      </c>
      <c r="X125" s="7">
        <v>194.77</v>
      </c>
      <c r="Y125" s="7">
        <v>170.74</v>
      </c>
      <c r="Z125" s="50">
        <v>133.03</v>
      </c>
      <c r="AA125" s="54">
        <f t="shared" si="67"/>
        <v>159.21166666666667</v>
      </c>
      <c r="AB125" s="53"/>
      <c r="AC125" s="8"/>
    </row>
    <row r="126" spans="1:29" ht="15.75" thickBot="1" x14ac:dyDescent="0.3">
      <c r="A126" s="32">
        <v>12</v>
      </c>
      <c r="B126" s="7">
        <v>0</v>
      </c>
      <c r="C126" s="7">
        <v>0</v>
      </c>
      <c r="D126" s="7">
        <v>0</v>
      </c>
      <c r="E126" s="7"/>
      <c r="F126" s="7">
        <v>0</v>
      </c>
      <c r="G126" s="7">
        <v>0</v>
      </c>
      <c r="H126" s="7">
        <v>0</v>
      </c>
      <c r="I126" s="7">
        <v>0</v>
      </c>
      <c r="J126" s="7">
        <v>128.44999999999999</v>
      </c>
      <c r="K126" s="7">
        <v>268.76</v>
      </c>
      <c r="L126" s="7">
        <v>193.2</v>
      </c>
      <c r="M126" s="7">
        <v>158.34</v>
      </c>
      <c r="N126" s="7">
        <v>146.59</v>
      </c>
      <c r="O126" s="7">
        <v>128.18</v>
      </c>
      <c r="P126" s="7">
        <v>132.77000000000001</v>
      </c>
      <c r="Q126" s="7">
        <v>129.63999999999999</v>
      </c>
      <c r="R126" s="7">
        <v>162.4</v>
      </c>
      <c r="S126" s="7">
        <v>209.3</v>
      </c>
      <c r="T126" s="7">
        <v>251.9</v>
      </c>
      <c r="U126" s="7">
        <v>321.23</v>
      </c>
      <c r="V126" s="7">
        <v>318.7</v>
      </c>
      <c r="W126" s="7">
        <v>243</v>
      </c>
      <c r="X126" s="7">
        <v>11</v>
      </c>
      <c r="Y126" s="7">
        <v>186.2</v>
      </c>
      <c r="Z126" s="50">
        <v>144.19999999999999</v>
      </c>
      <c r="AA126" s="54">
        <f t="shared" si="67"/>
        <v>130.57749999999999</v>
      </c>
      <c r="AB126" s="53"/>
      <c r="AC126" s="8"/>
    </row>
    <row r="127" spans="1:29" ht="15.75" thickBot="1" x14ac:dyDescent="0.3">
      <c r="A127" s="32">
        <v>13</v>
      </c>
      <c r="B127" s="7">
        <v>112.69</v>
      </c>
      <c r="C127" s="7">
        <v>112.88</v>
      </c>
      <c r="D127" s="7">
        <v>111.45</v>
      </c>
      <c r="E127" s="7"/>
      <c r="F127" s="7">
        <v>105.67</v>
      </c>
      <c r="G127" s="7">
        <v>6.31</v>
      </c>
      <c r="H127" s="7">
        <v>6.89</v>
      </c>
      <c r="I127" s="7">
        <v>184.38</v>
      </c>
      <c r="J127" s="7">
        <v>210.28</v>
      </c>
      <c r="K127" s="7">
        <v>223.47</v>
      </c>
      <c r="L127" s="7">
        <v>169.96</v>
      </c>
      <c r="M127" s="7">
        <v>130.19999999999999</v>
      </c>
      <c r="N127" s="7">
        <v>122.36</v>
      </c>
      <c r="O127" s="7">
        <v>106.54</v>
      </c>
      <c r="P127" s="7">
        <v>101.5</v>
      </c>
      <c r="Q127" s="7">
        <v>104.3</v>
      </c>
      <c r="R127" s="7">
        <v>120.4</v>
      </c>
      <c r="S127" s="7">
        <v>150.25</v>
      </c>
      <c r="T127" s="7">
        <v>250.74</v>
      </c>
      <c r="U127" s="7">
        <v>280.14</v>
      </c>
      <c r="V127" s="7">
        <v>310</v>
      </c>
      <c r="W127" s="7">
        <v>229.46</v>
      </c>
      <c r="X127" s="7">
        <v>209.38</v>
      </c>
      <c r="Y127" s="7">
        <v>193.2</v>
      </c>
      <c r="Z127" s="50">
        <v>149.94</v>
      </c>
      <c r="AA127" s="54">
        <f t="shared" si="67"/>
        <v>154.26624999999999</v>
      </c>
      <c r="AB127" s="53"/>
      <c r="AC127" s="8"/>
    </row>
    <row r="128" spans="1:29" ht="15.75" thickBot="1" x14ac:dyDescent="0.3">
      <c r="A128" s="32">
        <v>14</v>
      </c>
      <c r="B128" s="7">
        <v>153.37</v>
      </c>
      <c r="C128" s="7">
        <v>148.61000000000001</v>
      </c>
      <c r="D128" s="7">
        <v>9.1199999999999992</v>
      </c>
      <c r="E128" s="7"/>
      <c r="F128" s="7">
        <v>9.02</v>
      </c>
      <c r="G128" s="7">
        <v>8.48</v>
      </c>
      <c r="H128" s="7">
        <v>9.91</v>
      </c>
      <c r="I128" s="7">
        <v>13.08</v>
      </c>
      <c r="J128" s="7">
        <v>13.9</v>
      </c>
      <c r="K128" s="7">
        <v>169.23</v>
      </c>
      <c r="L128" s="7">
        <v>8.39</v>
      </c>
      <c r="M128" s="7">
        <v>7.26</v>
      </c>
      <c r="N128" s="7">
        <v>77.2</v>
      </c>
      <c r="O128" s="7">
        <v>71.72</v>
      </c>
      <c r="P128" s="7">
        <v>4.1500000000000004</v>
      </c>
      <c r="Q128" s="7">
        <v>16.420000000000002</v>
      </c>
      <c r="R128" s="7">
        <v>124.68</v>
      </c>
      <c r="S128" s="7">
        <v>142.22999999999999</v>
      </c>
      <c r="T128" s="7">
        <v>186.95</v>
      </c>
      <c r="U128" s="7">
        <v>238.55</v>
      </c>
      <c r="V128" s="7">
        <v>29.14</v>
      </c>
      <c r="W128" s="7">
        <v>78.22</v>
      </c>
      <c r="X128" s="7">
        <v>11.45</v>
      </c>
      <c r="Y128" s="7">
        <v>177.45</v>
      </c>
      <c r="Z128" s="50">
        <v>7.76</v>
      </c>
      <c r="AA128" s="54">
        <f t="shared" si="67"/>
        <v>71.512083333333337</v>
      </c>
      <c r="AB128" s="53"/>
      <c r="AC128" s="8"/>
    </row>
    <row r="129" spans="1:28" ht="15.75" thickBot="1" x14ac:dyDescent="0.3">
      <c r="A129" s="32">
        <v>15</v>
      </c>
      <c r="B129" s="7">
        <v>129.29</v>
      </c>
      <c r="C129" s="7">
        <v>124.88</v>
      </c>
      <c r="D129" s="7">
        <v>121.94</v>
      </c>
      <c r="E129" s="7"/>
      <c r="F129" s="7">
        <v>8.75</v>
      </c>
      <c r="G129" s="7">
        <v>8.23</v>
      </c>
      <c r="H129" s="7">
        <v>129.29</v>
      </c>
      <c r="I129" s="7">
        <v>174.86</v>
      </c>
      <c r="J129" s="7">
        <v>102.28</v>
      </c>
      <c r="K129" s="7">
        <v>165.52</v>
      </c>
      <c r="L129" s="7">
        <v>132.44</v>
      </c>
      <c r="M129" s="7">
        <v>129.79</v>
      </c>
      <c r="N129" s="7">
        <v>105.98</v>
      </c>
      <c r="O129" s="7">
        <v>66.290000000000006</v>
      </c>
      <c r="P129" s="7">
        <v>76.87</v>
      </c>
      <c r="Q129" s="7">
        <v>76.87</v>
      </c>
      <c r="R129" s="7">
        <v>136.41999999999999</v>
      </c>
      <c r="S129" s="7">
        <v>139.06</v>
      </c>
      <c r="T129" s="7">
        <v>189.28</v>
      </c>
      <c r="U129" s="7">
        <v>217.49</v>
      </c>
      <c r="V129" s="7">
        <v>235.13</v>
      </c>
      <c r="W129" s="7">
        <v>146.41</v>
      </c>
      <c r="X129" s="7">
        <v>142.52000000000001</v>
      </c>
      <c r="Y129" s="7">
        <v>139.58000000000001</v>
      </c>
      <c r="Z129" s="50">
        <v>104.3</v>
      </c>
      <c r="AA129" s="8">
        <f t="shared" si="67"/>
        <v>125.14458333333333</v>
      </c>
      <c r="AB129" s="53"/>
    </row>
    <row r="130" spans="1:28" ht="15.75" thickBot="1" x14ac:dyDescent="0.3">
      <c r="A130" s="32">
        <v>16</v>
      </c>
      <c r="B130" s="7">
        <v>160.66</v>
      </c>
      <c r="C130" s="7">
        <v>141.54</v>
      </c>
      <c r="D130" s="7">
        <v>137.83000000000001</v>
      </c>
      <c r="E130" s="7"/>
      <c r="F130" s="7">
        <v>134.78</v>
      </c>
      <c r="G130" s="7">
        <v>7.45</v>
      </c>
      <c r="H130" s="7">
        <v>140.01</v>
      </c>
      <c r="I130" s="7">
        <v>10.84</v>
      </c>
      <c r="J130" s="7">
        <v>21.55</v>
      </c>
      <c r="K130" s="7">
        <v>38.799999999999997</v>
      </c>
      <c r="L130" s="7">
        <v>211.68</v>
      </c>
      <c r="M130" s="7">
        <v>171.43</v>
      </c>
      <c r="N130" s="7">
        <v>133.13999999999999</v>
      </c>
      <c r="O130" s="7">
        <v>105.42</v>
      </c>
      <c r="P130" s="7">
        <v>82.04</v>
      </c>
      <c r="Q130" s="7">
        <v>123.62</v>
      </c>
      <c r="R130" s="7">
        <v>9.35</v>
      </c>
      <c r="S130" s="7">
        <v>196.7</v>
      </c>
      <c r="T130" s="7">
        <v>217.28</v>
      </c>
      <c r="U130" s="7">
        <v>260.51</v>
      </c>
      <c r="V130" s="7">
        <v>288.64999999999998</v>
      </c>
      <c r="W130" s="7">
        <v>238.69</v>
      </c>
      <c r="X130" s="7">
        <v>204.43</v>
      </c>
      <c r="Y130" s="7">
        <v>187.71</v>
      </c>
      <c r="Z130" s="50">
        <v>7.41</v>
      </c>
      <c r="AA130" s="8">
        <f t="shared" si="67"/>
        <v>134.64666666666668</v>
      </c>
      <c r="AB130" s="53"/>
    </row>
    <row r="131" spans="1:28" ht="15.75" thickBot="1" x14ac:dyDescent="0.3">
      <c r="A131" s="32">
        <v>17</v>
      </c>
      <c r="B131" s="7">
        <v>190.05</v>
      </c>
      <c r="C131" s="7">
        <v>172</v>
      </c>
      <c r="D131" s="7">
        <v>162.12</v>
      </c>
      <c r="E131" s="7"/>
      <c r="F131" s="7">
        <v>157.88999999999999</v>
      </c>
      <c r="G131" s="7">
        <v>159.15</v>
      </c>
      <c r="H131" s="7">
        <v>187.04</v>
      </c>
      <c r="I131" s="7">
        <v>240.6</v>
      </c>
      <c r="J131" s="7">
        <v>306.7</v>
      </c>
      <c r="K131" s="7">
        <v>295.57</v>
      </c>
      <c r="L131" s="7">
        <v>248.36</v>
      </c>
      <c r="M131" s="7">
        <v>194.2</v>
      </c>
      <c r="N131" s="7">
        <v>164.47</v>
      </c>
      <c r="O131" s="7">
        <v>156.41</v>
      </c>
      <c r="P131" s="7">
        <v>153.93</v>
      </c>
      <c r="Q131" s="7">
        <v>8.51</v>
      </c>
      <c r="R131" s="7">
        <v>174.27</v>
      </c>
      <c r="S131" s="7">
        <v>204.15</v>
      </c>
      <c r="T131" s="7">
        <v>205.43</v>
      </c>
      <c r="U131" s="7">
        <v>240.86</v>
      </c>
      <c r="V131" s="7">
        <v>14.82</v>
      </c>
      <c r="W131" s="7">
        <v>240.48</v>
      </c>
      <c r="X131" s="7">
        <v>203.18</v>
      </c>
      <c r="Y131" s="7">
        <v>206.91</v>
      </c>
      <c r="Z131" s="50">
        <v>183.39</v>
      </c>
      <c r="AA131" s="8">
        <f t="shared" si="67"/>
        <v>186.27041666666665</v>
      </c>
      <c r="AB131" s="53"/>
    </row>
    <row r="132" spans="1:28" ht="15.75" thickBot="1" x14ac:dyDescent="0.3">
      <c r="A132" s="32">
        <v>18</v>
      </c>
      <c r="B132" s="7">
        <v>58.74</v>
      </c>
      <c r="C132" s="7">
        <v>8</v>
      </c>
      <c r="D132" s="7">
        <v>7.48</v>
      </c>
      <c r="E132" s="7"/>
      <c r="F132" s="7">
        <v>93.28</v>
      </c>
      <c r="G132" s="7">
        <v>127.25</v>
      </c>
      <c r="H132" s="7">
        <v>9.36</v>
      </c>
      <c r="I132" s="7">
        <v>112.02</v>
      </c>
      <c r="J132" s="7">
        <v>22.19</v>
      </c>
      <c r="K132" s="7">
        <v>11.82</v>
      </c>
      <c r="L132" s="7">
        <v>9.84</v>
      </c>
      <c r="M132" s="7">
        <v>8.18</v>
      </c>
      <c r="N132" s="7">
        <v>6.97</v>
      </c>
      <c r="O132" s="7">
        <v>6.39</v>
      </c>
      <c r="P132" s="7">
        <v>5.93</v>
      </c>
      <c r="Q132" s="7">
        <v>6.4</v>
      </c>
      <c r="R132" s="7">
        <v>8.4700000000000006</v>
      </c>
      <c r="S132" s="7">
        <v>9.99</v>
      </c>
      <c r="T132" s="7">
        <v>13.12</v>
      </c>
      <c r="U132" s="7">
        <v>238.54</v>
      </c>
      <c r="V132" s="7">
        <v>273.72000000000003</v>
      </c>
      <c r="W132" s="7">
        <v>63.62</v>
      </c>
      <c r="X132" s="7">
        <v>56.7</v>
      </c>
      <c r="Y132" s="7">
        <v>180.05</v>
      </c>
      <c r="Z132" s="50">
        <v>7.71</v>
      </c>
      <c r="AA132" s="8">
        <f t="shared" si="67"/>
        <v>56.073749999999997</v>
      </c>
    </row>
    <row r="133" spans="1:28" ht="15.75" thickBot="1" x14ac:dyDescent="0.3">
      <c r="A133" s="32">
        <v>19</v>
      </c>
      <c r="B133" s="7">
        <v>8.9499999999999993</v>
      </c>
      <c r="C133" s="7">
        <v>8.5299999999999994</v>
      </c>
      <c r="D133" s="7">
        <v>84.29</v>
      </c>
      <c r="E133" s="7"/>
      <c r="F133" s="7">
        <v>8.35</v>
      </c>
      <c r="G133" s="7">
        <v>8.34</v>
      </c>
      <c r="H133" s="7">
        <v>8.5399999999999991</v>
      </c>
      <c r="I133" s="7">
        <v>155.08000000000001</v>
      </c>
      <c r="J133" s="7">
        <v>222</v>
      </c>
      <c r="K133" s="7">
        <v>226</v>
      </c>
      <c r="L133" s="7">
        <v>152.41999999999999</v>
      </c>
      <c r="M133" s="7">
        <v>7.99</v>
      </c>
      <c r="N133" s="7">
        <v>119.32</v>
      </c>
      <c r="O133" s="7">
        <v>6.31</v>
      </c>
      <c r="P133" s="7">
        <v>90.86</v>
      </c>
      <c r="Q133" s="7">
        <v>93.07</v>
      </c>
      <c r="R133" s="7">
        <v>124.15</v>
      </c>
      <c r="S133" s="7">
        <v>10.71</v>
      </c>
      <c r="T133" s="7">
        <v>12.4</v>
      </c>
      <c r="U133" s="7">
        <v>205.49</v>
      </c>
      <c r="V133" s="7">
        <v>60.38</v>
      </c>
      <c r="W133" s="7">
        <v>196.76</v>
      </c>
      <c r="X133" s="7">
        <v>133.5</v>
      </c>
      <c r="Y133" s="7">
        <v>167.83</v>
      </c>
      <c r="Z133" s="50">
        <v>7.9</v>
      </c>
      <c r="AA133" s="8">
        <f t="shared" si="67"/>
        <v>88.298749999999998</v>
      </c>
    </row>
    <row r="134" spans="1:28" ht="15.75" thickBot="1" x14ac:dyDescent="0.3">
      <c r="A134" s="32">
        <v>20</v>
      </c>
      <c r="B134" s="7">
        <v>8.52</v>
      </c>
      <c r="C134" s="7">
        <v>8.2100000000000009</v>
      </c>
      <c r="D134" s="7">
        <v>7.79</v>
      </c>
      <c r="E134" s="7"/>
      <c r="F134" s="7">
        <v>7.28</v>
      </c>
      <c r="G134" s="7">
        <v>7.79</v>
      </c>
      <c r="H134" s="7">
        <v>46.94</v>
      </c>
      <c r="I134" s="7">
        <v>191</v>
      </c>
      <c r="J134" s="7">
        <v>88.85</v>
      </c>
      <c r="K134" s="7">
        <v>211.4</v>
      </c>
      <c r="L134" s="7">
        <v>10.86</v>
      </c>
      <c r="M134" s="7">
        <v>8.15</v>
      </c>
      <c r="N134" s="7">
        <v>7.23</v>
      </c>
      <c r="O134" s="7">
        <v>6.59</v>
      </c>
      <c r="P134" s="7">
        <v>5.95</v>
      </c>
      <c r="Q134" s="7">
        <v>6.14</v>
      </c>
      <c r="R134" s="7">
        <v>112.49</v>
      </c>
      <c r="S134" s="7">
        <v>168.25</v>
      </c>
      <c r="T134" s="7">
        <v>200.2</v>
      </c>
      <c r="U134" s="7">
        <v>217.67</v>
      </c>
      <c r="V134" s="7">
        <v>74.8</v>
      </c>
      <c r="W134" s="7">
        <v>140.38</v>
      </c>
      <c r="X134" s="7">
        <v>162.29</v>
      </c>
      <c r="Y134" s="7">
        <v>10.42</v>
      </c>
      <c r="Z134" s="50">
        <v>8</v>
      </c>
      <c r="AA134" s="8">
        <f t="shared" si="67"/>
        <v>71.550000000000011</v>
      </c>
    </row>
    <row r="135" spans="1:28" ht="15.75" thickBot="1" x14ac:dyDescent="0.3">
      <c r="A135" s="32">
        <v>21</v>
      </c>
      <c r="B135" s="7">
        <v>6.1</v>
      </c>
      <c r="C135" s="7">
        <v>5.31</v>
      </c>
      <c r="D135" s="7">
        <v>4.84</v>
      </c>
      <c r="E135" s="7"/>
      <c r="F135" s="7">
        <v>58.93</v>
      </c>
      <c r="G135" s="7">
        <v>63.04</v>
      </c>
      <c r="H135" s="7">
        <v>6.63</v>
      </c>
      <c r="I135" s="7">
        <v>9.4700000000000006</v>
      </c>
      <c r="J135" s="7">
        <v>10.55</v>
      </c>
      <c r="K135" s="7">
        <v>10.57</v>
      </c>
      <c r="L135" s="7">
        <v>10.6</v>
      </c>
      <c r="M135" s="7">
        <v>100.52</v>
      </c>
      <c r="N135" s="7">
        <v>87.02</v>
      </c>
      <c r="O135" s="7">
        <v>76.12</v>
      </c>
      <c r="P135" s="7">
        <v>58</v>
      </c>
      <c r="Q135" s="7">
        <v>75.319999999999993</v>
      </c>
      <c r="R135" s="7">
        <v>85.93</v>
      </c>
      <c r="S135" s="7">
        <v>9.9700000000000006</v>
      </c>
      <c r="T135" s="7">
        <v>14.64</v>
      </c>
      <c r="U135" s="7">
        <v>220.57</v>
      </c>
      <c r="V135" s="7">
        <v>20.12</v>
      </c>
      <c r="W135" s="7">
        <v>16.61</v>
      </c>
      <c r="X135" s="7">
        <v>13.99</v>
      </c>
      <c r="Y135" s="7">
        <v>13.11</v>
      </c>
      <c r="Z135" s="50">
        <v>11.13</v>
      </c>
      <c r="AA135" s="8">
        <f t="shared" si="67"/>
        <v>41.212083333333339</v>
      </c>
    </row>
    <row r="136" spans="1:28" ht="15.75" thickBot="1" x14ac:dyDescent="0.3">
      <c r="A136" s="32">
        <v>22</v>
      </c>
      <c r="B136" s="7">
        <v>98.8</v>
      </c>
      <c r="C136" s="7">
        <v>91.2</v>
      </c>
      <c r="D136" s="7">
        <v>91.15</v>
      </c>
      <c r="E136" s="7"/>
      <c r="F136" s="7">
        <v>88.52</v>
      </c>
      <c r="G136" s="7">
        <v>89.31</v>
      </c>
      <c r="H136" s="7">
        <v>8.4</v>
      </c>
      <c r="I136" s="7">
        <v>8.68</v>
      </c>
      <c r="J136" s="7">
        <v>9.84</v>
      </c>
      <c r="K136" s="7">
        <v>9.43</v>
      </c>
      <c r="L136" s="7">
        <v>9.16</v>
      </c>
      <c r="M136" s="7">
        <v>7.94</v>
      </c>
      <c r="N136" s="7">
        <v>7.38</v>
      </c>
      <c r="O136" s="7">
        <v>81.48</v>
      </c>
      <c r="P136" s="7">
        <v>77</v>
      </c>
      <c r="Q136" s="7">
        <v>75.599999999999994</v>
      </c>
      <c r="R136" s="7">
        <v>8.0399999999999991</v>
      </c>
      <c r="S136" s="7">
        <v>100.11</v>
      </c>
      <c r="T136" s="7">
        <v>116.82</v>
      </c>
      <c r="U136" s="7">
        <v>176.13</v>
      </c>
      <c r="V136" s="7">
        <v>141.74</v>
      </c>
      <c r="W136" s="7">
        <v>161.25</v>
      </c>
      <c r="X136" s="7">
        <v>146.44999999999999</v>
      </c>
      <c r="Y136" s="7">
        <v>143.32</v>
      </c>
      <c r="Z136" s="50">
        <v>125.54</v>
      </c>
      <c r="AA136" s="8">
        <f t="shared" si="67"/>
        <v>78.053749999999994</v>
      </c>
    </row>
    <row r="137" spans="1:28" ht="15.75" thickBot="1" x14ac:dyDescent="0.3">
      <c r="A137" s="32">
        <v>23</v>
      </c>
      <c r="B137" s="7">
        <v>8.3000000000000007</v>
      </c>
      <c r="C137" s="7">
        <v>7.64</v>
      </c>
      <c r="D137" s="7">
        <v>7.3</v>
      </c>
      <c r="E137" s="7"/>
      <c r="F137" s="7">
        <v>121.73</v>
      </c>
      <c r="G137" s="7">
        <v>6.93</v>
      </c>
      <c r="H137" s="7">
        <v>140.24</v>
      </c>
      <c r="I137" s="7">
        <v>170.28</v>
      </c>
      <c r="J137" s="7">
        <v>197.4</v>
      </c>
      <c r="K137" s="7">
        <v>220.99</v>
      </c>
      <c r="L137" s="7">
        <v>11.23</v>
      </c>
      <c r="M137" s="7">
        <v>10.16</v>
      </c>
      <c r="N137" s="7">
        <v>20.440000000000001</v>
      </c>
      <c r="O137" s="7">
        <v>9.5</v>
      </c>
      <c r="P137" s="7">
        <v>9</v>
      </c>
      <c r="Q137" s="7">
        <v>9.26</v>
      </c>
      <c r="R137" s="7">
        <v>9.75</v>
      </c>
      <c r="S137" s="7">
        <v>44.47</v>
      </c>
      <c r="T137" s="7">
        <v>12.37</v>
      </c>
      <c r="U137" s="7">
        <v>254.25</v>
      </c>
      <c r="V137" s="7">
        <v>266</v>
      </c>
      <c r="W137" s="7">
        <v>241</v>
      </c>
      <c r="X137" s="7">
        <v>175.9</v>
      </c>
      <c r="Y137" s="7">
        <v>171.91</v>
      </c>
      <c r="Z137" s="50">
        <v>152.46</v>
      </c>
      <c r="AA137" s="8">
        <f t="shared" si="67"/>
        <v>94.93791666666668</v>
      </c>
    </row>
    <row r="138" spans="1:28" ht="15.75" thickBot="1" x14ac:dyDescent="0.3">
      <c r="A138" s="32">
        <v>24</v>
      </c>
      <c r="B138" s="7">
        <v>7.8</v>
      </c>
      <c r="C138" s="7">
        <v>7.53</v>
      </c>
      <c r="D138" s="7">
        <v>130.21</v>
      </c>
      <c r="E138" s="7"/>
      <c r="F138" s="7">
        <v>122.01</v>
      </c>
      <c r="G138" s="7">
        <v>121.59</v>
      </c>
      <c r="H138" s="7">
        <v>7.54</v>
      </c>
      <c r="I138" s="7">
        <v>188.94</v>
      </c>
      <c r="J138" s="7">
        <v>216.08</v>
      </c>
      <c r="K138" s="7">
        <v>229.49</v>
      </c>
      <c r="L138" s="7">
        <v>195.57</v>
      </c>
      <c r="M138" s="7">
        <v>9.32</v>
      </c>
      <c r="N138" s="7">
        <v>168</v>
      </c>
      <c r="O138" s="7">
        <v>161</v>
      </c>
      <c r="P138" s="7">
        <v>152.6</v>
      </c>
      <c r="Q138" s="7">
        <v>154</v>
      </c>
      <c r="R138" s="7">
        <v>9.34</v>
      </c>
      <c r="S138" s="7">
        <v>11.1</v>
      </c>
      <c r="T138" s="7">
        <v>12.27</v>
      </c>
      <c r="U138" s="7">
        <v>245.8</v>
      </c>
      <c r="V138" s="7">
        <v>256.05</v>
      </c>
      <c r="W138" s="7">
        <v>177.86</v>
      </c>
      <c r="X138" s="7">
        <v>199.85</v>
      </c>
      <c r="Y138" s="7">
        <v>10.33</v>
      </c>
      <c r="Z138" s="50">
        <v>7.93</v>
      </c>
      <c r="AA138" s="8">
        <f t="shared" si="67"/>
        <v>116.75874999999998</v>
      </c>
    </row>
    <row r="139" spans="1:28" ht="15.75" thickBot="1" x14ac:dyDescent="0.3">
      <c r="A139" s="32">
        <v>25</v>
      </c>
      <c r="B139" s="7">
        <v>143.66999999999999</v>
      </c>
      <c r="C139" s="7">
        <v>136.91</v>
      </c>
      <c r="D139" s="7">
        <v>126.08</v>
      </c>
      <c r="E139" s="7"/>
      <c r="F139" s="7">
        <v>121.52</v>
      </c>
      <c r="G139" s="7">
        <v>126.42</v>
      </c>
      <c r="H139" s="7">
        <v>140.84</v>
      </c>
      <c r="I139" s="7">
        <v>0</v>
      </c>
      <c r="J139" s="7">
        <v>210.7</v>
      </c>
      <c r="K139" s="7">
        <v>221.2</v>
      </c>
      <c r="L139" s="7">
        <v>192.75</v>
      </c>
      <c r="M139" s="7">
        <v>183.69</v>
      </c>
      <c r="N139" s="7">
        <v>178.78</v>
      </c>
      <c r="O139" s="7">
        <v>171.25</v>
      </c>
      <c r="P139" s="7">
        <v>168.56</v>
      </c>
      <c r="Q139" s="7">
        <v>175.32</v>
      </c>
      <c r="R139" s="7">
        <v>192.22</v>
      </c>
      <c r="S139" s="7">
        <v>203.21</v>
      </c>
      <c r="T139" s="7">
        <v>227.98</v>
      </c>
      <c r="U139" s="7">
        <v>236</v>
      </c>
      <c r="V139" s="7">
        <v>251.69</v>
      </c>
      <c r="W139" s="7">
        <v>216</v>
      </c>
      <c r="X139" s="7">
        <v>184.81</v>
      </c>
      <c r="Y139" s="7">
        <v>167.4</v>
      </c>
      <c r="Z139" s="50">
        <v>146.31</v>
      </c>
      <c r="AA139" s="8">
        <f t="shared" si="67"/>
        <v>171.80458333333334</v>
      </c>
    </row>
    <row r="140" spans="1:28" ht="15.75" thickBot="1" x14ac:dyDescent="0.3">
      <c r="A140" s="32">
        <v>26</v>
      </c>
      <c r="B140" s="7">
        <v>0</v>
      </c>
      <c r="C140" s="7">
        <v>0</v>
      </c>
      <c r="D140" s="7">
        <v>0</v>
      </c>
      <c r="E140" s="7"/>
      <c r="F140" s="7">
        <v>0</v>
      </c>
      <c r="G140" s="7">
        <v>0</v>
      </c>
      <c r="H140" s="7">
        <v>139.33000000000001</v>
      </c>
      <c r="I140" s="7">
        <v>189.77</v>
      </c>
      <c r="J140" s="7">
        <v>210.7</v>
      </c>
      <c r="K140" s="7">
        <v>208.85</v>
      </c>
      <c r="L140" s="7">
        <v>196.24</v>
      </c>
      <c r="M140" s="7">
        <v>172.96</v>
      </c>
      <c r="N140" s="7">
        <v>180.47</v>
      </c>
      <c r="O140" s="7">
        <v>171.88</v>
      </c>
      <c r="P140" s="7">
        <v>165.56</v>
      </c>
      <c r="Q140" s="7">
        <v>165.96</v>
      </c>
      <c r="R140" s="7">
        <v>182.29</v>
      </c>
      <c r="S140" s="7">
        <v>176.09</v>
      </c>
      <c r="T140" s="7">
        <v>225.34</v>
      </c>
      <c r="U140" s="7">
        <v>237.4</v>
      </c>
      <c r="V140" s="7">
        <v>237.02</v>
      </c>
      <c r="W140" s="7">
        <v>202</v>
      </c>
      <c r="X140" s="7">
        <v>170.91</v>
      </c>
      <c r="Y140" s="7">
        <v>160.1</v>
      </c>
      <c r="Z140" s="50">
        <v>149.11000000000001</v>
      </c>
      <c r="AA140" s="8">
        <f t="shared" si="67"/>
        <v>147.58250000000001</v>
      </c>
    </row>
    <row r="141" spans="1:28" ht="15.75" thickBot="1" x14ac:dyDescent="0.3">
      <c r="A141" s="32">
        <v>27</v>
      </c>
      <c r="B141" s="7">
        <v>0</v>
      </c>
      <c r="C141" s="7">
        <v>0</v>
      </c>
      <c r="D141" s="7">
        <v>0</v>
      </c>
      <c r="E141" s="7"/>
      <c r="F141" s="7">
        <v>0</v>
      </c>
      <c r="G141" s="7">
        <v>0</v>
      </c>
      <c r="H141" s="7">
        <v>0</v>
      </c>
      <c r="I141" s="7">
        <v>172.26</v>
      </c>
      <c r="J141" s="7">
        <v>196.03</v>
      </c>
      <c r="K141" s="7">
        <v>200.27</v>
      </c>
      <c r="L141" s="7">
        <v>189.9</v>
      </c>
      <c r="M141" s="7">
        <v>170.09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162.68</v>
      </c>
      <c r="T141" s="7">
        <v>0</v>
      </c>
      <c r="U141" s="7">
        <v>209</v>
      </c>
      <c r="V141" s="7">
        <v>216</v>
      </c>
      <c r="W141" s="7">
        <v>196</v>
      </c>
      <c r="X141" s="7">
        <v>159.69999999999999</v>
      </c>
      <c r="Y141" s="7">
        <v>0</v>
      </c>
      <c r="Z141" s="50">
        <v>0</v>
      </c>
      <c r="AA141" s="8">
        <f t="shared" si="67"/>
        <v>77.997083333333336</v>
      </c>
    </row>
    <row r="142" spans="1:28" ht="15.75" thickBot="1" x14ac:dyDescent="0.3">
      <c r="A142" s="32">
        <v>28</v>
      </c>
      <c r="B142" s="7">
        <v>0</v>
      </c>
      <c r="C142" s="7">
        <v>0</v>
      </c>
      <c r="D142" s="7">
        <v>0</v>
      </c>
      <c r="E142" s="7"/>
      <c r="F142" s="7">
        <v>0</v>
      </c>
      <c r="G142" s="7">
        <v>0</v>
      </c>
      <c r="H142" s="7">
        <v>0</v>
      </c>
      <c r="I142" s="7">
        <v>146.02000000000001</v>
      </c>
      <c r="J142" s="7">
        <v>171.77</v>
      </c>
      <c r="K142" s="7">
        <v>183.57</v>
      </c>
      <c r="L142" s="7">
        <v>168.1</v>
      </c>
      <c r="M142" s="7">
        <v>161.84</v>
      </c>
      <c r="N142" s="7">
        <v>103.05</v>
      </c>
      <c r="O142" s="7">
        <v>86.52</v>
      </c>
      <c r="P142" s="7">
        <v>78.459999999999994</v>
      </c>
      <c r="Q142" s="7">
        <v>146.02000000000001</v>
      </c>
      <c r="R142" s="7">
        <v>152.6</v>
      </c>
      <c r="S142" s="7">
        <v>151.30000000000001</v>
      </c>
      <c r="T142" s="7">
        <v>177.07</v>
      </c>
      <c r="U142" s="7">
        <v>197.04</v>
      </c>
      <c r="V142" s="7">
        <v>210.2</v>
      </c>
      <c r="W142" s="7">
        <v>184.21</v>
      </c>
      <c r="X142" s="7">
        <v>159.6</v>
      </c>
      <c r="Y142" s="7">
        <v>150.5</v>
      </c>
      <c r="Z142" s="50">
        <v>132.58000000000001</v>
      </c>
      <c r="AA142" s="8">
        <f t="shared" si="67"/>
        <v>115.01874999999997</v>
      </c>
    </row>
    <row r="143" spans="1:28" ht="15.75" thickBot="1" x14ac:dyDescent="0.3">
      <c r="A143" s="32">
        <v>29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112.14</v>
      </c>
      <c r="J143" s="7">
        <v>82.18</v>
      </c>
      <c r="K143" s="7">
        <v>85.97</v>
      </c>
      <c r="L143" s="7">
        <v>82.58</v>
      </c>
      <c r="M143" s="7">
        <v>85.57</v>
      </c>
      <c r="N143" s="7">
        <v>62.01</v>
      </c>
      <c r="O143" s="7">
        <v>57.67</v>
      </c>
      <c r="P143" s="7">
        <v>52.4</v>
      </c>
      <c r="Q143" s="7">
        <v>49</v>
      </c>
      <c r="R143" s="7">
        <v>118.87</v>
      </c>
      <c r="S143" s="7">
        <v>14.55</v>
      </c>
      <c r="T143" s="7">
        <v>15.63</v>
      </c>
      <c r="U143" s="7">
        <v>98.795000000000002</v>
      </c>
      <c r="V143" s="7">
        <v>203.88</v>
      </c>
      <c r="W143" s="7">
        <v>184.32</v>
      </c>
      <c r="X143" s="7">
        <v>175.2</v>
      </c>
      <c r="Y143" s="7">
        <v>99.58</v>
      </c>
      <c r="Z143" s="50">
        <v>91.8</v>
      </c>
      <c r="AA143" s="8">
        <f t="shared" si="67"/>
        <v>66.885799999999989</v>
      </c>
    </row>
    <row r="144" spans="1:28" ht="15.75" thickBot="1" x14ac:dyDescent="0.3">
      <c r="A144" s="32">
        <v>30</v>
      </c>
      <c r="B144" s="7">
        <v>110.21</v>
      </c>
      <c r="C144" s="7">
        <v>108.67</v>
      </c>
      <c r="D144" s="7">
        <v>102.98</v>
      </c>
      <c r="E144" s="7"/>
      <c r="F144" s="7">
        <v>102.21</v>
      </c>
      <c r="G144" s="7">
        <v>102.58</v>
      </c>
      <c r="H144" s="7">
        <v>107.44</v>
      </c>
      <c r="I144" s="7">
        <v>118.3</v>
      </c>
      <c r="J144" s="7">
        <v>171.26</v>
      </c>
      <c r="K144" s="7">
        <v>152.19</v>
      </c>
      <c r="L144" s="7">
        <v>109.42</v>
      </c>
      <c r="M144" s="7">
        <v>101.09</v>
      </c>
      <c r="N144" s="7">
        <v>96.57</v>
      </c>
      <c r="O144" s="7">
        <v>90.8</v>
      </c>
      <c r="P144" s="7">
        <v>88.75</v>
      </c>
      <c r="Q144" s="7">
        <v>94.18</v>
      </c>
      <c r="R144" s="7">
        <v>117.78</v>
      </c>
      <c r="S144" s="7">
        <v>142.49</v>
      </c>
      <c r="T144" s="7">
        <v>146.44999999999999</v>
      </c>
      <c r="U144" s="7">
        <v>265</v>
      </c>
      <c r="V144" s="7">
        <v>290</v>
      </c>
      <c r="W144" s="7">
        <v>131.38</v>
      </c>
      <c r="X144" s="7">
        <v>114.23</v>
      </c>
      <c r="Y144" s="7">
        <v>109.4</v>
      </c>
      <c r="Z144" s="50">
        <v>102.87</v>
      </c>
      <c r="AA144" s="8">
        <f t="shared" si="67"/>
        <v>128.17708333333334</v>
      </c>
    </row>
    <row r="145" spans="1:77" ht="15.75" thickBot="1" x14ac:dyDescent="0.3">
      <c r="A145" s="33">
        <v>31</v>
      </c>
      <c r="B145" s="58">
        <v>115.64</v>
      </c>
      <c r="C145" s="58">
        <v>95.93</v>
      </c>
      <c r="D145" s="58">
        <v>89.53</v>
      </c>
      <c r="E145" s="58"/>
      <c r="F145" s="58">
        <v>87.54</v>
      </c>
      <c r="G145" s="58">
        <v>104.43</v>
      </c>
      <c r="H145" s="58">
        <v>123.49</v>
      </c>
      <c r="I145" s="58">
        <v>158.59</v>
      </c>
      <c r="J145" s="58">
        <v>176.96</v>
      </c>
      <c r="K145" s="58">
        <v>189.39</v>
      </c>
      <c r="L145" s="58">
        <v>152.1</v>
      </c>
      <c r="M145" s="58">
        <v>142.77000000000001</v>
      </c>
      <c r="N145" s="58">
        <v>140.29</v>
      </c>
      <c r="O145" s="58">
        <v>132.83000000000001</v>
      </c>
      <c r="P145" s="58">
        <v>128.81</v>
      </c>
      <c r="Q145" s="58">
        <v>144.28</v>
      </c>
      <c r="R145" s="58">
        <v>179.62</v>
      </c>
      <c r="S145" s="58">
        <v>195.51</v>
      </c>
      <c r="T145" s="58">
        <v>200.73</v>
      </c>
      <c r="U145" s="58">
        <v>264</v>
      </c>
      <c r="V145" s="58">
        <v>261</v>
      </c>
      <c r="W145" s="58">
        <v>175.84</v>
      </c>
      <c r="X145" s="58">
        <v>145.77000000000001</v>
      </c>
      <c r="Y145" s="58">
        <v>140.57</v>
      </c>
      <c r="Z145" s="59">
        <v>128.44999999999999</v>
      </c>
      <c r="AA145" s="13">
        <f>SUM(B115:Z145)</f>
        <v>77625.075000000012</v>
      </c>
    </row>
    <row r="147" spans="1:77" ht="15.75" x14ac:dyDescent="0.25">
      <c r="B147" s="34" t="s">
        <v>19</v>
      </c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77" ht="15.75" thickBot="1" x14ac:dyDescent="0.3"/>
    <row r="149" spans="1:77" ht="15.75" thickBot="1" x14ac:dyDescent="0.3">
      <c r="A149" s="3" t="s">
        <v>1</v>
      </c>
      <c r="B149" s="130">
        <v>1</v>
      </c>
      <c r="C149" s="130">
        <v>2</v>
      </c>
      <c r="D149" s="130">
        <v>3</v>
      </c>
      <c r="E149" s="71"/>
      <c r="F149" s="130">
        <v>4</v>
      </c>
      <c r="G149" s="130">
        <v>5</v>
      </c>
      <c r="H149" s="130">
        <v>6</v>
      </c>
      <c r="I149" s="130">
        <v>7</v>
      </c>
      <c r="J149" s="130">
        <v>8</v>
      </c>
      <c r="K149" s="130">
        <v>9</v>
      </c>
      <c r="L149" s="130">
        <v>10</v>
      </c>
      <c r="M149" s="130">
        <v>11</v>
      </c>
      <c r="N149" s="130">
        <v>12</v>
      </c>
      <c r="O149" s="130">
        <v>13</v>
      </c>
      <c r="P149" s="130">
        <v>14</v>
      </c>
      <c r="Q149" s="130">
        <v>15</v>
      </c>
      <c r="R149" s="130">
        <v>16</v>
      </c>
      <c r="S149" s="130">
        <v>17</v>
      </c>
      <c r="T149" s="130">
        <v>18</v>
      </c>
      <c r="U149" s="130">
        <v>19</v>
      </c>
      <c r="V149" s="130">
        <v>20</v>
      </c>
      <c r="W149" s="130">
        <v>21</v>
      </c>
      <c r="X149" s="130">
        <v>22</v>
      </c>
      <c r="Y149" s="130">
        <v>23</v>
      </c>
      <c r="Z149" s="132">
        <v>24</v>
      </c>
      <c r="AA149" s="129" t="s">
        <v>18</v>
      </c>
    </row>
    <row r="150" spans="1:77" ht="15.75" thickBot="1" x14ac:dyDescent="0.3">
      <c r="A150" s="5" t="s">
        <v>2</v>
      </c>
      <c r="B150" s="131"/>
      <c r="C150" s="131"/>
      <c r="D150" s="131"/>
      <c r="E150" s="72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3"/>
      <c r="AA150" s="129"/>
    </row>
    <row r="151" spans="1:77" ht="15.75" thickBot="1" x14ac:dyDescent="0.3">
      <c r="A151" s="35">
        <v>1</v>
      </c>
      <c r="B151" s="7">
        <v>0</v>
      </c>
      <c r="C151" s="7">
        <v>92.25</v>
      </c>
      <c r="D151" s="7">
        <v>86.67</v>
      </c>
      <c r="E151" s="7"/>
      <c r="F151" s="7">
        <v>54.81</v>
      </c>
      <c r="G151" s="7">
        <v>38.07</v>
      </c>
      <c r="H151" s="7">
        <v>0</v>
      </c>
      <c r="I151" s="7">
        <v>0</v>
      </c>
      <c r="J151" s="7">
        <v>0</v>
      </c>
      <c r="K151" s="7">
        <v>0</v>
      </c>
      <c r="L151" s="7">
        <v>84.12</v>
      </c>
      <c r="M151" s="7">
        <v>58.9</v>
      </c>
      <c r="N151" s="7">
        <v>39.24</v>
      </c>
      <c r="O151" s="7">
        <v>16.579999999999998</v>
      </c>
      <c r="P151" s="7">
        <v>17.12</v>
      </c>
      <c r="Q151" s="7">
        <v>37.770000000000003</v>
      </c>
      <c r="R151" s="7">
        <v>101.12</v>
      </c>
      <c r="S151" s="7">
        <v>36.82</v>
      </c>
      <c r="T151" s="7">
        <v>39.36</v>
      </c>
      <c r="U151" s="7">
        <v>46.16</v>
      </c>
      <c r="V151" s="7">
        <v>55.17</v>
      </c>
      <c r="W151" s="7">
        <v>45.64</v>
      </c>
      <c r="X151" s="7">
        <v>37.99</v>
      </c>
      <c r="Y151" s="7">
        <v>83.16</v>
      </c>
      <c r="Z151" s="50">
        <v>77.3</v>
      </c>
      <c r="AA151" s="54">
        <f t="shared" ref="AA151:AA180" si="68">AVERAGE(B151:Z151)</f>
        <v>43.677083333333336</v>
      </c>
      <c r="AB151" s="54"/>
      <c r="AC151" s="8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</row>
    <row r="152" spans="1:77" ht="15.75" thickBot="1" x14ac:dyDescent="0.3">
      <c r="A152" s="36">
        <v>2</v>
      </c>
      <c r="B152" s="7">
        <v>0</v>
      </c>
      <c r="C152" s="7">
        <v>0</v>
      </c>
      <c r="D152" s="7">
        <v>0</v>
      </c>
      <c r="E152" s="7"/>
      <c r="F152" s="7">
        <v>0</v>
      </c>
      <c r="G152" s="7">
        <v>116.97</v>
      </c>
      <c r="H152" s="7">
        <v>119.23</v>
      </c>
      <c r="I152" s="7">
        <v>119.91</v>
      </c>
      <c r="J152" s="7">
        <v>127.06</v>
      </c>
      <c r="K152" s="7">
        <v>55.56</v>
      </c>
      <c r="L152" s="7">
        <v>41.67</v>
      </c>
      <c r="M152" s="7">
        <v>83.92</v>
      </c>
      <c r="N152" s="7">
        <v>101.74</v>
      </c>
      <c r="O152" s="7">
        <v>109.79</v>
      </c>
      <c r="P152" s="7">
        <v>83.58</v>
      </c>
      <c r="Q152" s="7">
        <v>69.86</v>
      </c>
      <c r="R152" s="7">
        <v>101.63</v>
      </c>
      <c r="S152" s="7">
        <v>97.81</v>
      </c>
      <c r="T152" s="7">
        <v>95.25</v>
      </c>
      <c r="U152" s="7">
        <v>93.14</v>
      </c>
      <c r="V152" s="7">
        <v>144.06</v>
      </c>
      <c r="W152" s="7">
        <v>119.06</v>
      </c>
      <c r="X152" s="7">
        <v>83.62</v>
      </c>
      <c r="Y152" s="7">
        <v>94.3</v>
      </c>
      <c r="Z152" s="50">
        <v>85.7</v>
      </c>
      <c r="AA152" s="54">
        <f t="shared" si="68"/>
        <v>80.994166666666672</v>
      </c>
      <c r="AB152" s="54"/>
      <c r="AC152" s="8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</row>
    <row r="153" spans="1:77" ht="15.75" thickBot="1" x14ac:dyDescent="0.3">
      <c r="A153" s="36">
        <v>3</v>
      </c>
      <c r="B153" s="7">
        <v>118.54</v>
      </c>
      <c r="C153" s="7">
        <v>115.77</v>
      </c>
      <c r="D153" s="7">
        <v>115.74</v>
      </c>
      <c r="E153" s="7"/>
      <c r="F153" s="7">
        <v>114.2</v>
      </c>
      <c r="G153" s="7">
        <v>118.29</v>
      </c>
      <c r="H153" s="7">
        <v>133.57</v>
      </c>
      <c r="I153" s="7">
        <v>66.069999999999993</v>
      </c>
      <c r="J153" s="7">
        <v>119.59</v>
      </c>
      <c r="K153" s="7">
        <v>52.87</v>
      </c>
      <c r="L153" s="7">
        <v>58.78</v>
      </c>
      <c r="M153" s="7">
        <v>77.819999999999993</v>
      </c>
      <c r="N153" s="7">
        <v>78.97</v>
      </c>
      <c r="O153" s="7">
        <v>75.45</v>
      </c>
      <c r="P153" s="7">
        <v>47.89</v>
      </c>
      <c r="Q153" s="7">
        <v>51.24</v>
      </c>
      <c r="R153" s="7">
        <v>62.42</v>
      </c>
      <c r="S153" s="7">
        <v>74.900000000000006</v>
      </c>
      <c r="T153" s="7">
        <v>70.42</v>
      </c>
      <c r="U153" s="7">
        <v>81.22</v>
      </c>
      <c r="V153" s="7">
        <v>104.04</v>
      </c>
      <c r="W153" s="7">
        <v>100.37</v>
      </c>
      <c r="X153" s="7">
        <v>79.19</v>
      </c>
      <c r="Y153" s="7">
        <v>69.59</v>
      </c>
      <c r="Z153" s="50">
        <v>60.93</v>
      </c>
      <c r="AA153" s="54">
        <f t="shared" si="68"/>
        <v>85.327916666666681</v>
      </c>
      <c r="AB153" s="54"/>
      <c r="AC153" s="8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</row>
    <row r="154" spans="1:77" ht="15.75" thickBot="1" x14ac:dyDescent="0.3">
      <c r="A154" s="36">
        <v>4</v>
      </c>
      <c r="B154" s="7">
        <v>45.73</v>
      </c>
      <c r="C154" s="7">
        <v>81.22</v>
      </c>
      <c r="D154" s="7">
        <v>91.14</v>
      </c>
      <c r="E154" s="7"/>
      <c r="F154" s="7">
        <v>42.57</v>
      </c>
      <c r="G154" s="7">
        <v>58.24</v>
      </c>
      <c r="H154" s="7">
        <v>100.94</v>
      </c>
      <c r="I154" s="7">
        <v>48.29</v>
      </c>
      <c r="J154" s="7">
        <v>88.45</v>
      </c>
      <c r="K154" s="7">
        <v>66.36</v>
      </c>
      <c r="L154" s="7">
        <v>40.14</v>
      </c>
      <c r="M154" s="7">
        <v>67.010000000000005</v>
      </c>
      <c r="N154" s="7">
        <v>67.010000000000005</v>
      </c>
      <c r="O154" s="7">
        <v>47.02</v>
      </c>
      <c r="P154" s="7">
        <v>32.61</v>
      </c>
      <c r="Q154" s="7">
        <v>35.799999999999997</v>
      </c>
      <c r="R154" s="7">
        <v>44.64</v>
      </c>
      <c r="S154" s="7">
        <v>64.84</v>
      </c>
      <c r="T154" s="7">
        <v>110.46</v>
      </c>
      <c r="U154" s="7">
        <v>119.37</v>
      </c>
      <c r="V154" s="7">
        <v>110.24</v>
      </c>
      <c r="W154" s="7">
        <v>72.28</v>
      </c>
      <c r="X154" s="7">
        <v>57.2</v>
      </c>
      <c r="Y154" s="7">
        <v>52.9</v>
      </c>
      <c r="Z154" s="50">
        <v>49.52</v>
      </c>
      <c r="AA154" s="54">
        <f t="shared" si="68"/>
        <v>66.415833333333339</v>
      </c>
      <c r="AB154" s="54"/>
      <c r="AC154" s="8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</row>
    <row r="155" spans="1:77" ht="15.75" thickBot="1" x14ac:dyDescent="0.3">
      <c r="A155" s="36">
        <v>5</v>
      </c>
      <c r="B155" s="7">
        <v>37.5</v>
      </c>
      <c r="C155" s="7">
        <v>21.67</v>
      </c>
      <c r="D155" s="7">
        <v>6.56</v>
      </c>
      <c r="E155" s="7"/>
      <c r="F155" s="7">
        <v>22.14</v>
      </c>
      <c r="G155" s="7">
        <v>6.96</v>
      </c>
      <c r="H155" s="7">
        <v>25.64</v>
      </c>
      <c r="I155" s="7">
        <v>54.57</v>
      </c>
      <c r="J155" s="7">
        <v>88.62</v>
      </c>
      <c r="K155" s="7">
        <v>61.65</v>
      </c>
      <c r="L155" s="7">
        <v>60.89</v>
      </c>
      <c r="M155" s="7">
        <v>46.35</v>
      </c>
      <c r="N155" s="7">
        <v>47.12</v>
      </c>
      <c r="O155" s="7">
        <v>60</v>
      </c>
      <c r="P155" s="7">
        <v>45.55</v>
      </c>
      <c r="Q155" s="7">
        <v>48.06</v>
      </c>
      <c r="R155" s="7">
        <v>43.14</v>
      </c>
      <c r="S155" s="7">
        <v>70.510000000000005</v>
      </c>
      <c r="T155" s="7">
        <v>80.040000000000006</v>
      </c>
      <c r="U155" s="7">
        <v>102.59</v>
      </c>
      <c r="V155" s="7">
        <v>101.78</v>
      </c>
      <c r="W155" s="7">
        <v>92.54</v>
      </c>
      <c r="X155" s="7">
        <v>75.66</v>
      </c>
      <c r="Y155" s="7">
        <v>67.92</v>
      </c>
      <c r="Z155" s="50">
        <v>59.78</v>
      </c>
      <c r="AA155" s="54">
        <f t="shared" si="68"/>
        <v>55.301666666666669</v>
      </c>
      <c r="AB155" s="54"/>
      <c r="AC155" s="8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</row>
    <row r="156" spans="1:77" ht="15.75" thickBot="1" x14ac:dyDescent="0.3">
      <c r="A156" s="36">
        <v>6</v>
      </c>
      <c r="B156" s="7">
        <v>8.32</v>
      </c>
      <c r="C156" s="7">
        <v>55.12</v>
      </c>
      <c r="D156" s="7">
        <v>31.09</v>
      </c>
      <c r="E156" s="7"/>
      <c r="F156" s="7">
        <v>61.31</v>
      </c>
      <c r="G156" s="7">
        <v>26.24</v>
      </c>
      <c r="H156" s="7">
        <v>65.52</v>
      </c>
      <c r="I156" s="7">
        <v>68.86</v>
      </c>
      <c r="J156" s="7">
        <v>97.02</v>
      </c>
      <c r="K156" s="7">
        <v>56.85</v>
      </c>
      <c r="L156" s="7">
        <v>8.14</v>
      </c>
      <c r="M156" s="7">
        <v>28.29</v>
      </c>
      <c r="N156" s="7">
        <v>58.08</v>
      </c>
      <c r="O156" s="7">
        <v>61.69</v>
      </c>
      <c r="P156" s="7">
        <v>51.13</v>
      </c>
      <c r="Q156" s="7">
        <v>43.19</v>
      </c>
      <c r="R156" s="7">
        <v>48.23</v>
      </c>
      <c r="S156" s="7">
        <v>73.8</v>
      </c>
      <c r="T156" s="7">
        <v>79.72</v>
      </c>
      <c r="U156" s="7">
        <v>106.84</v>
      </c>
      <c r="V156" s="7">
        <v>116.86</v>
      </c>
      <c r="W156" s="7">
        <v>76.709999999999994</v>
      </c>
      <c r="X156" s="7">
        <v>66.53</v>
      </c>
      <c r="Y156" s="7">
        <v>62.61</v>
      </c>
      <c r="Z156" s="50">
        <v>63.85</v>
      </c>
      <c r="AA156" s="54">
        <f t="shared" si="68"/>
        <v>58.999999999999979</v>
      </c>
      <c r="AB156" s="54"/>
      <c r="AC156" s="8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</row>
    <row r="157" spans="1:77" ht="15.75" thickBot="1" x14ac:dyDescent="0.3">
      <c r="A157" s="36">
        <v>7</v>
      </c>
      <c r="B157" s="7">
        <v>46.65</v>
      </c>
      <c r="C157" s="7">
        <v>20.260000000000002</v>
      </c>
      <c r="D157" s="7">
        <v>10.050000000000001</v>
      </c>
      <c r="E157" s="7"/>
      <c r="F157" s="7">
        <v>29.55</v>
      </c>
      <c r="G157" s="7">
        <v>13.63</v>
      </c>
      <c r="H157" s="7">
        <v>39.54</v>
      </c>
      <c r="I157" s="7">
        <v>61.94</v>
      </c>
      <c r="J157" s="7">
        <v>78.23</v>
      </c>
      <c r="K157" s="7">
        <v>32.31</v>
      </c>
      <c r="L157" s="7">
        <v>25.36</v>
      </c>
      <c r="M157" s="7">
        <v>31.89</v>
      </c>
      <c r="N157" s="7">
        <v>25.12</v>
      </c>
      <c r="O157" s="7">
        <v>25.83</v>
      </c>
      <c r="P157" s="7">
        <v>21.11</v>
      </c>
      <c r="Q157" s="7">
        <v>25.56</v>
      </c>
      <c r="R157" s="7">
        <v>39.15</v>
      </c>
      <c r="S157" s="7">
        <v>46.41</v>
      </c>
      <c r="T157" s="7">
        <v>109.13</v>
      </c>
      <c r="U157" s="7">
        <v>116.3</v>
      </c>
      <c r="V157" s="7">
        <v>111.95</v>
      </c>
      <c r="W157" s="7">
        <v>93.67</v>
      </c>
      <c r="X157" s="7">
        <v>75.91</v>
      </c>
      <c r="Y157" s="7">
        <v>58.41</v>
      </c>
      <c r="Z157" s="50">
        <v>46.72</v>
      </c>
      <c r="AA157" s="54">
        <f t="shared" si="68"/>
        <v>49.361666666666672</v>
      </c>
      <c r="AB157" s="54"/>
      <c r="AC157" s="8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</row>
    <row r="158" spans="1:77" ht="15.75" thickBot="1" x14ac:dyDescent="0.3">
      <c r="A158" s="36">
        <v>8</v>
      </c>
      <c r="B158" s="7">
        <v>127.82</v>
      </c>
      <c r="C158" s="7">
        <v>42.02</v>
      </c>
      <c r="D158" s="7">
        <v>97.76</v>
      </c>
      <c r="E158" s="7"/>
      <c r="F158" s="7">
        <v>83.92</v>
      </c>
      <c r="G158" s="7">
        <v>75.05</v>
      </c>
      <c r="H158" s="7">
        <v>32.409999999999997</v>
      </c>
      <c r="I158" s="7">
        <v>55.16</v>
      </c>
      <c r="J158" s="7">
        <v>65.33</v>
      </c>
      <c r="K158" s="7">
        <v>57.26</v>
      </c>
      <c r="L158" s="7">
        <v>35.56</v>
      </c>
      <c r="M158" s="7">
        <v>24.8</v>
      </c>
      <c r="N158" s="7">
        <v>18.12</v>
      </c>
      <c r="O158" s="7">
        <v>15.4</v>
      </c>
      <c r="P158" s="7">
        <v>21.63</v>
      </c>
      <c r="Q158" s="7">
        <v>37.880000000000003</v>
      </c>
      <c r="R158" s="7">
        <v>43.98</v>
      </c>
      <c r="S158" s="7">
        <v>47.43</v>
      </c>
      <c r="T158" s="7">
        <v>97.58</v>
      </c>
      <c r="U158" s="7">
        <v>124.44</v>
      </c>
      <c r="V158" s="7">
        <v>112.53</v>
      </c>
      <c r="W158" s="7">
        <v>141.72999999999999</v>
      </c>
      <c r="X158" s="7">
        <v>97.73</v>
      </c>
      <c r="Y158" s="7">
        <v>73.41</v>
      </c>
      <c r="Z158" s="50">
        <v>64.91</v>
      </c>
      <c r="AA158" s="54">
        <f t="shared" si="68"/>
        <v>66.410833333333343</v>
      </c>
      <c r="AB158" s="54"/>
      <c r="AC158" s="8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</row>
    <row r="159" spans="1:77" ht="15.75" thickBot="1" x14ac:dyDescent="0.3">
      <c r="A159" s="36">
        <v>9</v>
      </c>
      <c r="B159" s="7">
        <v>36.17</v>
      </c>
      <c r="C159" s="7">
        <v>8.43</v>
      </c>
      <c r="D159" s="7">
        <v>75.67</v>
      </c>
      <c r="E159" s="7"/>
      <c r="F159" s="7">
        <v>98.79</v>
      </c>
      <c r="G159" s="7">
        <v>38.56</v>
      </c>
      <c r="H159" s="7">
        <v>52.4</v>
      </c>
      <c r="I159" s="7">
        <v>65.92</v>
      </c>
      <c r="J159" s="7">
        <v>97.53</v>
      </c>
      <c r="K159" s="7">
        <v>100.2</v>
      </c>
      <c r="L159" s="7">
        <v>79.34</v>
      </c>
      <c r="M159" s="7">
        <v>87.93</v>
      </c>
      <c r="N159" s="7">
        <v>86.27</v>
      </c>
      <c r="O159" s="7">
        <v>81.48</v>
      </c>
      <c r="P159" s="7">
        <v>79.56</v>
      </c>
      <c r="Q159" s="7">
        <v>79.56</v>
      </c>
      <c r="R159" s="7">
        <v>75.41</v>
      </c>
      <c r="S159" s="7">
        <v>68.23</v>
      </c>
      <c r="T159" s="7">
        <v>80.709999999999994</v>
      </c>
      <c r="U159" s="7">
        <v>152.97</v>
      </c>
      <c r="V159" s="7">
        <v>192.78</v>
      </c>
      <c r="W159" s="7">
        <v>140.9</v>
      </c>
      <c r="X159" s="7">
        <v>76.94</v>
      </c>
      <c r="Y159" s="7">
        <v>74.260000000000005</v>
      </c>
      <c r="Z159" s="50">
        <v>75.72</v>
      </c>
      <c r="AA159" s="54">
        <f t="shared" si="68"/>
        <v>83.572083333333339</v>
      </c>
      <c r="AB159" s="54"/>
      <c r="AC159" s="8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</row>
    <row r="160" spans="1:77" ht="15.75" thickBot="1" x14ac:dyDescent="0.3">
      <c r="A160" s="36">
        <v>10</v>
      </c>
      <c r="B160" s="7">
        <v>13.75</v>
      </c>
      <c r="C160" s="7">
        <v>7.82</v>
      </c>
      <c r="D160" s="7">
        <v>15.92</v>
      </c>
      <c r="E160" s="7"/>
      <c r="F160" s="7">
        <v>69.56</v>
      </c>
      <c r="G160" s="7">
        <v>7.97</v>
      </c>
      <c r="H160" s="7">
        <v>105.44</v>
      </c>
      <c r="I160" s="7">
        <v>74.67</v>
      </c>
      <c r="J160" s="7">
        <v>103.3</v>
      </c>
      <c r="K160" s="7">
        <v>108.01</v>
      </c>
      <c r="L160" s="7">
        <v>93.64</v>
      </c>
      <c r="M160" s="7">
        <v>78.56</v>
      </c>
      <c r="N160" s="7">
        <v>75.02</v>
      </c>
      <c r="O160" s="7">
        <v>64.09</v>
      </c>
      <c r="P160" s="7">
        <v>60.17</v>
      </c>
      <c r="Q160" s="7">
        <v>61.06</v>
      </c>
      <c r="R160" s="7">
        <v>77.92</v>
      </c>
      <c r="S160" s="7">
        <v>88.33</v>
      </c>
      <c r="T160" s="7">
        <v>100.76</v>
      </c>
      <c r="U160" s="7">
        <v>167.02</v>
      </c>
      <c r="V160" s="7">
        <v>210.05</v>
      </c>
      <c r="W160" s="7">
        <v>156.87</v>
      </c>
      <c r="X160" s="7">
        <v>92.41</v>
      </c>
      <c r="Y160" s="7">
        <v>86.33</v>
      </c>
      <c r="Z160" s="50">
        <v>70.13</v>
      </c>
      <c r="AA160" s="54">
        <f t="shared" si="68"/>
        <v>82.86666666666666</v>
      </c>
      <c r="AB160" s="54"/>
      <c r="AC160" s="8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</row>
    <row r="161" spans="1:77" ht="15.75" thickBot="1" x14ac:dyDescent="0.3">
      <c r="A161" s="36">
        <v>11</v>
      </c>
      <c r="B161" s="7">
        <v>15.46</v>
      </c>
      <c r="C161" s="7">
        <v>14.81</v>
      </c>
      <c r="D161" s="7">
        <v>68.58</v>
      </c>
      <c r="E161" s="7"/>
      <c r="F161" s="7">
        <v>104.78</v>
      </c>
      <c r="G161" s="7">
        <v>82.61</v>
      </c>
      <c r="H161" s="7">
        <v>136.01</v>
      </c>
      <c r="I161" s="7">
        <v>71.12</v>
      </c>
      <c r="J161" s="7">
        <v>99.42</v>
      </c>
      <c r="K161" s="7">
        <v>122.09</v>
      </c>
      <c r="L161" s="7">
        <v>64.73</v>
      </c>
      <c r="M161" s="7">
        <v>67.3</v>
      </c>
      <c r="N161" s="7">
        <v>63.37</v>
      </c>
      <c r="O161" s="7">
        <v>66.92</v>
      </c>
      <c r="P161" s="7">
        <v>55.67</v>
      </c>
      <c r="Q161" s="7">
        <v>51.97</v>
      </c>
      <c r="R161" s="7">
        <v>63.07</v>
      </c>
      <c r="S161" s="7">
        <v>95.7</v>
      </c>
      <c r="T161" s="7">
        <v>109.94</v>
      </c>
      <c r="U161" s="7">
        <v>186.63</v>
      </c>
      <c r="V161" s="7">
        <v>185.15</v>
      </c>
      <c r="W161" s="7">
        <v>137.44999999999999</v>
      </c>
      <c r="X161" s="7">
        <v>89.87</v>
      </c>
      <c r="Y161" s="7">
        <v>78.78</v>
      </c>
      <c r="Z161" s="50">
        <v>64.64</v>
      </c>
      <c r="AA161" s="54">
        <f t="shared" si="68"/>
        <v>87.336250000000007</v>
      </c>
      <c r="AB161" s="54"/>
      <c r="AC161" s="8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</row>
    <row r="162" spans="1:77" ht="15.75" thickBot="1" x14ac:dyDescent="0.3">
      <c r="A162" s="36">
        <v>12</v>
      </c>
      <c r="B162" s="7">
        <v>0</v>
      </c>
      <c r="C162" s="7">
        <v>0</v>
      </c>
      <c r="D162" s="7">
        <v>0</v>
      </c>
      <c r="E162" s="7"/>
      <c r="F162" s="7">
        <v>0</v>
      </c>
      <c r="G162" s="7">
        <v>0</v>
      </c>
      <c r="H162" s="7">
        <v>0</v>
      </c>
      <c r="I162" s="7">
        <v>0</v>
      </c>
      <c r="J162" s="7">
        <v>128.44999999999999</v>
      </c>
      <c r="K162" s="7">
        <v>129.87</v>
      </c>
      <c r="L162" s="7">
        <v>93.35</v>
      </c>
      <c r="M162" s="7">
        <v>72.61</v>
      </c>
      <c r="N162" s="7">
        <v>78.91</v>
      </c>
      <c r="O162" s="7">
        <v>67.459999999999994</v>
      </c>
      <c r="P162" s="7">
        <v>70.16</v>
      </c>
      <c r="Q162" s="7">
        <v>68.23</v>
      </c>
      <c r="R162" s="7">
        <v>85.47</v>
      </c>
      <c r="S162" s="7">
        <v>95.99</v>
      </c>
      <c r="T162" s="7">
        <v>115.52</v>
      </c>
      <c r="U162" s="7">
        <v>185.96</v>
      </c>
      <c r="V162" s="7">
        <v>184.5</v>
      </c>
      <c r="W162" s="7">
        <v>140.53</v>
      </c>
      <c r="X162" s="7">
        <v>95.99</v>
      </c>
      <c r="Y162" s="7">
        <v>85.39</v>
      </c>
      <c r="Z162" s="50">
        <v>66.13</v>
      </c>
      <c r="AA162" s="54">
        <f t="shared" si="68"/>
        <v>73.521666666666661</v>
      </c>
      <c r="AB162" s="54"/>
      <c r="AC162" s="8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</row>
    <row r="163" spans="1:77" ht="15.75" thickBot="1" x14ac:dyDescent="0.3">
      <c r="A163" s="36">
        <v>13</v>
      </c>
      <c r="B163" s="7">
        <v>42.08</v>
      </c>
      <c r="C163" s="7">
        <v>42.15</v>
      </c>
      <c r="D163" s="7">
        <v>66.83</v>
      </c>
      <c r="E163" s="7"/>
      <c r="F163" s="7">
        <v>84.55</v>
      </c>
      <c r="G163" s="7">
        <v>43.2</v>
      </c>
      <c r="H163" s="7">
        <v>42.78</v>
      </c>
      <c r="I163" s="7">
        <v>68.849999999999994</v>
      </c>
      <c r="J163" s="7">
        <v>97.34</v>
      </c>
      <c r="K163" s="7">
        <v>103.45</v>
      </c>
      <c r="L163" s="7">
        <v>78.680000000000007</v>
      </c>
      <c r="M163" s="7">
        <v>60.27</v>
      </c>
      <c r="N163" s="7">
        <v>64.86</v>
      </c>
      <c r="O163" s="7">
        <v>63.62</v>
      </c>
      <c r="P163" s="7">
        <v>53.8</v>
      </c>
      <c r="Q163" s="7">
        <v>55.29</v>
      </c>
      <c r="R163" s="7">
        <v>63.82</v>
      </c>
      <c r="S163" s="7">
        <v>69.55</v>
      </c>
      <c r="T163" s="7">
        <v>116.07</v>
      </c>
      <c r="U163" s="7">
        <v>163.12</v>
      </c>
      <c r="V163" s="7">
        <v>180.34</v>
      </c>
      <c r="W163" s="7">
        <v>147.63</v>
      </c>
      <c r="X163" s="7">
        <v>96.93</v>
      </c>
      <c r="Y163" s="7">
        <v>89.43</v>
      </c>
      <c r="Z163" s="50">
        <v>69.41</v>
      </c>
      <c r="AA163" s="54">
        <f t="shared" si="68"/>
        <v>81.83541666666666</v>
      </c>
      <c r="AB163" s="54"/>
      <c r="AC163" s="8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</row>
    <row r="164" spans="1:77" ht="15.75" thickBot="1" x14ac:dyDescent="0.3">
      <c r="A164" s="36">
        <v>14</v>
      </c>
      <c r="B164" s="7">
        <v>153.37</v>
      </c>
      <c r="C164" s="7">
        <v>148.61000000000001</v>
      </c>
      <c r="D164" s="7">
        <v>18.39</v>
      </c>
      <c r="E164" s="7"/>
      <c r="F164" s="7">
        <v>60.92</v>
      </c>
      <c r="G164" s="7">
        <v>92.24</v>
      </c>
      <c r="H164" s="7">
        <v>58.83</v>
      </c>
      <c r="I164" s="7">
        <v>77.63</v>
      </c>
      <c r="J164" s="7">
        <v>102.14</v>
      </c>
      <c r="K164" s="7">
        <v>78.650000000000006</v>
      </c>
      <c r="L164" s="7">
        <v>61.61</v>
      </c>
      <c r="M164" s="7">
        <v>53.35</v>
      </c>
      <c r="N164" s="7">
        <v>41.04</v>
      </c>
      <c r="O164" s="7">
        <v>38.130000000000003</v>
      </c>
      <c r="P164" s="7">
        <v>34.89</v>
      </c>
      <c r="Q164" s="7">
        <v>54.94</v>
      </c>
      <c r="R164" s="7">
        <v>82.97</v>
      </c>
      <c r="S164" s="7">
        <v>73.16</v>
      </c>
      <c r="T164" s="7">
        <v>91.54</v>
      </c>
      <c r="U164" s="7">
        <v>110.86</v>
      </c>
      <c r="V164" s="7">
        <v>125.5</v>
      </c>
      <c r="W164" s="7">
        <v>111.96</v>
      </c>
      <c r="X164" s="7">
        <v>84.09</v>
      </c>
      <c r="Y164" s="7">
        <v>82.47</v>
      </c>
      <c r="Z164" s="50">
        <v>57.01</v>
      </c>
      <c r="AA164" s="54">
        <f t="shared" si="68"/>
        <v>78.92916666666666</v>
      </c>
      <c r="AB164" s="54"/>
      <c r="AC164" s="8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</row>
    <row r="165" spans="1:77" ht="15.75" thickBot="1" x14ac:dyDescent="0.3">
      <c r="A165" s="36">
        <v>15</v>
      </c>
      <c r="B165" s="7">
        <v>129.29</v>
      </c>
      <c r="C165" s="7">
        <v>124.88</v>
      </c>
      <c r="D165" s="7">
        <v>64.77</v>
      </c>
      <c r="E165" s="7"/>
      <c r="F165" s="7">
        <v>103.76</v>
      </c>
      <c r="G165" s="7">
        <v>60.2</v>
      </c>
      <c r="H165" s="7">
        <v>49.21</v>
      </c>
      <c r="I165" s="7">
        <v>66.55</v>
      </c>
      <c r="J165" s="7">
        <v>101.19</v>
      </c>
      <c r="K165" s="7">
        <v>88.63</v>
      </c>
      <c r="L165" s="7">
        <v>70.92</v>
      </c>
      <c r="M165" s="7">
        <v>82.86</v>
      </c>
      <c r="N165" s="7">
        <v>64.47</v>
      </c>
      <c r="O165" s="7">
        <v>37.950000000000003</v>
      </c>
      <c r="P165" s="7">
        <v>50.65</v>
      </c>
      <c r="Q165" s="7">
        <v>46.26</v>
      </c>
      <c r="R165" s="7">
        <v>82.1</v>
      </c>
      <c r="S165" s="7">
        <v>65.23</v>
      </c>
      <c r="T165" s="7">
        <v>88.79</v>
      </c>
      <c r="U165" s="7">
        <v>102.02</v>
      </c>
      <c r="V165" s="7">
        <v>110.3</v>
      </c>
      <c r="W165" s="7">
        <v>84.79</v>
      </c>
      <c r="X165" s="7">
        <v>66.86</v>
      </c>
      <c r="Y165" s="7">
        <v>65.48</v>
      </c>
      <c r="Z165" s="50">
        <v>48.93</v>
      </c>
      <c r="AA165" s="54">
        <f t="shared" si="68"/>
        <v>77.337083333333325</v>
      </c>
      <c r="AB165" s="53"/>
      <c r="BB165" s="31"/>
    </row>
    <row r="166" spans="1:77" ht="15.75" thickBot="1" x14ac:dyDescent="0.3">
      <c r="A166" s="36">
        <v>16</v>
      </c>
      <c r="B166" s="7">
        <v>77.900000000000006</v>
      </c>
      <c r="C166" s="7">
        <v>68.63</v>
      </c>
      <c r="D166" s="7">
        <v>66.83</v>
      </c>
      <c r="E166" s="7"/>
      <c r="F166" s="7">
        <v>65.349999999999994</v>
      </c>
      <c r="G166" s="7">
        <v>64.959999999999994</v>
      </c>
      <c r="H166" s="7">
        <v>67.88</v>
      </c>
      <c r="I166" s="7">
        <v>123.74</v>
      </c>
      <c r="J166" s="7">
        <v>151.69999999999999</v>
      </c>
      <c r="K166" s="7">
        <v>167.3</v>
      </c>
      <c r="L166" s="7">
        <v>126</v>
      </c>
      <c r="M166" s="7">
        <v>102.04</v>
      </c>
      <c r="N166" s="7">
        <v>79.25</v>
      </c>
      <c r="O166" s="7">
        <v>62.75</v>
      </c>
      <c r="P166" s="7">
        <v>48.83</v>
      </c>
      <c r="Q166" s="7">
        <v>73.58</v>
      </c>
      <c r="R166" s="7">
        <v>100.09</v>
      </c>
      <c r="S166" s="7">
        <v>117.08</v>
      </c>
      <c r="T166" s="7">
        <v>129.34</v>
      </c>
      <c r="U166" s="7">
        <v>188.79</v>
      </c>
      <c r="V166" s="7">
        <v>206.82</v>
      </c>
      <c r="W166" s="7">
        <v>178.71</v>
      </c>
      <c r="X166" s="7">
        <v>121.69</v>
      </c>
      <c r="Y166" s="7">
        <v>91.01</v>
      </c>
      <c r="Z166" s="50">
        <v>64.67</v>
      </c>
      <c r="AA166" s="8">
        <f t="shared" si="68"/>
        <v>106.03916666666667</v>
      </c>
      <c r="AB166" s="53"/>
    </row>
    <row r="167" spans="1:77" ht="15.75" thickBot="1" x14ac:dyDescent="0.3">
      <c r="A167" s="36">
        <v>17</v>
      </c>
      <c r="B167" s="7">
        <v>91.1</v>
      </c>
      <c r="C167" s="7">
        <v>82.45</v>
      </c>
      <c r="D167" s="7">
        <v>77.709999999999994</v>
      </c>
      <c r="E167" s="7"/>
      <c r="F167" s="7">
        <v>75.680000000000007</v>
      </c>
      <c r="G167" s="7">
        <v>76.290000000000006</v>
      </c>
      <c r="H167" s="7">
        <v>89.66</v>
      </c>
      <c r="I167" s="7">
        <v>148.74</v>
      </c>
      <c r="J167" s="7">
        <v>131.97999999999999</v>
      </c>
      <c r="K167" s="7">
        <v>127.06</v>
      </c>
      <c r="L167" s="7">
        <v>96.67</v>
      </c>
      <c r="M167" s="7">
        <v>75.569999999999993</v>
      </c>
      <c r="N167" s="7">
        <v>63.99</v>
      </c>
      <c r="O167" s="7">
        <v>65.459999999999994</v>
      </c>
      <c r="P167" s="7">
        <v>69.19</v>
      </c>
      <c r="Q167" s="7">
        <v>72.27</v>
      </c>
      <c r="R167" s="7">
        <v>74.38</v>
      </c>
      <c r="S167" s="7">
        <v>84.77</v>
      </c>
      <c r="T167" s="7">
        <v>96.32</v>
      </c>
      <c r="U167" s="7">
        <v>109.69</v>
      </c>
      <c r="V167" s="7">
        <v>118.5</v>
      </c>
      <c r="W167" s="7">
        <v>112.78</v>
      </c>
      <c r="X167" s="7">
        <v>85.76</v>
      </c>
      <c r="Y167" s="7">
        <v>99.18</v>
      </c>
      <c r="Z167" s="50">
        <v>87.91</v>
      </c>
      <c r="AA167" s="8">
        <f t="shared" si="68"/>
        <v>92.212916666666672</v>
      </c>
      <c r="AB167" s="53"/>
    </row>
    <row r="168" spans="1:77" ht="15.75" thickBot="1" x14ac:dyDescent="0.3">
      <c r="A168" s="36">
        <v>18</v>
      </c>
      <c r="B168" s="7">
        <v>111.87</v>
      </c>
      <c r="C168" s="7">
        <v>54.03</v>
      </c>
      <c r="D168" s="7">
        <v>50.54</v>
      </c>
      <c r="E168" s="7"/>
      <c r="F168" s="7">
        <v>88.99</v>
      </c>
      <c r="G168" s="7">
        <v>87.15</v>
      </c>
      <c r="H168" s="7">
        <v>9.36</v>
      </c>
      <c r="I168" s="7">
        <v>98.87</v>
      </c>
      <c r="J168" s="7">
        <v>109.91</v>
      </c>
      <c r="K168" s="7">
        <v>110.29</v>
      </c>
      <c r="L168" s="7">
        <v>70.53</v>
      </c>
      <c r="M168" s="7">
        <v>58.65</v>
      </c>
      <c r="N168" s="7">
        <v>49.98</v>
      </c>
      <c r="O168" s="7">
        <v>53.71</v>
      </c>
      <c r="P168" s="7">
        <v>42.51</v>
      </c>
      <c r="Q168" s="7">
        <v>45.88</v>
      </c>
      <c r="R168" s="7">
        <v>60.72</v>
      </c>
      <c r="S168" s="7">
        <v>71.59</v>
      </c>
      <c r="T168" s="7">
        <v>94.03</v>
      </c>
      <c r="U168" s="7">
        <v>126</v>
      </c>
      <c r="V168" s="7">
        <v>139.66999999999999</v>
      </c>
      <c r="W168" s="7">
        <v>108.64</v>
      </c>
      <c r="X168" s="7">
        <v>83</v>
      </c>
      <c r="Y168" s="7">
        <v>87.21</v>
      </c>
      <c r="Z168" s="50">
        <v>68.260000000000005</v>
      </c>
      <c r="AA168" s="8">
        <f t="shared" si="68"/>
        <v>78.391249999999999</v>
      </c>
      <c r="AB168" s="53"/>
    </row>
    <row r="169" spans="1:77" ht="15.75" thickBot="1" x14ac:dyDescent="0.3">
      <c r="A169" s="36">
        <v>19</v>
      </c>
      <c r="B169" s="7">
        <v>8.9499999999999993</v>
      </c>
      <c r="C169" s="7">
        <v>51.88</v>
      </c>
      <c r="D169" s="7">
        <v>72.37</v>
      </c>
      <c r="E169" s="7"/>
      <c r="F169" s="7">
        <v>72.06</v>
      </c>
      <c r="G169" s="7">
        <v>71.930000000000007</v>
      </c>
      <c r="H169" s="7">
        <v>51.98</v>
      </c>
      <c r="I169" s="7">
        <v>87.75</v>
      </c>
      <c r="J169" s="7">
        <v>96.61</v>
      </c>
      <c r="K169" s="7">
        <v>97.64</v>
      </c>
      <c r="L169" s="7">
        <v>61.53</v>
      </c>
      <c r="M169" s="7">
        <v>51.51</v>
      </c>
      <c r="N169" s="7">
        <v>47.33</v>
      </c>
      <c r="O169" s="7">
        <v>40.659999999999997</v>
      </c>
      <c r="P169" s="7">
        <v>42.13</v>
      </c>
      <c r="Q169" s="7">
        <v>43.16</v>
      </c>
      <c r="R169" s="7">
        <v>57.57</v>
      </c>
      <c r="S169" s="7">
        <v>69.06</v>
      </c>
      <c r="T169" s="7">
        <v>79.97</v>
      </c>
      <c r="U169" s="7">
        <v>108.1</v>
      </c>
      <c r="V169" s="7">
        <v>123.54</v>
      </c>
      <c r="W169" s="7">
        <v>94.86</v>
      </c>
      <c r="X169" s="7">
        <v>73.650000000000006</v>
      </c>
      <c r="Y169" s="7">
        <v>81.92</v>
      </c>
      <c r="Z169" s="50">
        <v>62.68</v>
      </c>
      <c r="AA169" s="8">
        <f t="shared" si="68"/>
        <v>68.701666666666668</v>
      </c>
      <c r="AB169" s="53"/>
    </row>
    <row r="170" spans="1:77" ht="15.75" thickBot="1" x14ac:dyDescent="0.3">
      <c r="A170" s="36">
        <v>20</v>
      </c>
      <c r="B170" s="7">
        <v>8.52</v>
      </c>
      <c r="C170" s="7">
        <v>8.2100000000000009</v>
      </c>
      <c r="D170" s="7">
        <v>81.98</v>
      </c>
      <c r="E170" s="7"/>
      <c r="F170" s="7">
        <v>41.98</v>
      </c>
      <c r="G170" s="7">
        <v>82</v>
      </c>
      <c r="H170" s="7">
        <v>46.94</v>
      </c>
      <c r="I170" s="7">
        <v>118.52</v>
      </c>
      <c r="J170" s="7">
        <v>65.739999999999995</v>
      </c>
      <c r="K170" s="7">
        <v>46.76</v>
      </c>
      <c r="L170" s="7">
        <v>24.97</v>
      </c>
      <c r="M170" s="7">
        <v>49.74</v>
      </c>
      <c r="N170" s="7">
        <v>44.15</v>
      </c>
      <c r="O170" s="7">
        <v>46.97</v>
      </c>
      <c r="P170" s="7">
        <v>42.4</v>
      </c>
      <c r="Q170" s="7">
        <v>37.450000000000003</v>
      </c>
      <c r="R170" s="7">
        <v>45.43</v>
      </c>
      <c r="S170" s="7">
        <v>78.39</v>
      </c>
      <c r="T170" s="7">
        <v>93.28</v>
      </c>
      <c r="U170" s="7">
        <v>115.76</v>
      </c>
      <c r="V170" s="7">
        <v>124.36</v>
      </c>
      <c r="W170" s="7">
        <v>102.36</v>
      </c>
      <c r="X170" s="7">
        <v>86.45</v>
      </c>
      <c r="Y170" s="7">
        <v>78.099999999999994</v>
      </c>
      <c r="Z170" s="50">
        <v>59.96</v>
      </c>
      <c r="AA170" s="8">
        <f t="shared" si="68"/>
        <v>63.767499999999991</v>
      </c>
    </row>
    <row r="171" spans="1:77" ht="15.75" thickBot="1" x14ac:dyDescent="0.3">
      <c r="A171" s="36">
        <v>21</v>
      </c>
      <c r="B171" s="7">
        <v>6.1</v>
      </c>
      <c r="C171" s="7">
        <v>24.43</v>
      </c>
      <c r="D171" s="7">
        <v>22.26</v>
      </c>
      <c r="E171" s="7"/>
      <c r="F171" s="7">
        <v>58.93</v>
      </c>
      <c r="G171" s="7">
        <v>63.04</v>
      </c>
      <c r="H171" s="7">
        <v>30.49</v>
      </c>
      <c r="I171" s="7">
        <v>43.52</v>
      </c>
      <c r="J171" s="7">
        <v>48.49</v>
      </c>
      <c r="K171" s="7">
        <v>51.3</v>
      </c>
      <c r="L171" s="7">
        <v>21</v>
      </c>
      <c r="M171" s="7">
        <v>41.95</v>
      </c>
      <c r="N171" s="7">
        <v>36.31</v>
      </c>
      <c r="O171" s="7">
        <v>31.7</v>
      </c>
      <c r="P171" s="7">
        <v>30.54</v>
      </c>
      <c r="Q171" s="7">
        <v>31.75</v>
      </c>
      <c r="R171" s="7">
        <v>37.520000000000003</v>
      </c>
      <c r="S171" s="7">
        <v>48.41</v>
      </c>
      <c r="T171" s="7">
        <v>71.05</v>
      </c>
      <c r="U171" s="7">
        <v>105.22</v>
      </c>
      <c r="V171" s="7">
        <v>97.67</v>
      </c>
      <c r="W171" s="7">
        <v>93.41</v>
      </c>
      <c r="X171" s="7">
        <v>78.69</v>
      </c>
      <c r="Y171" s="7">
        <v>77.42</v>
      </c>
      <c r="Z171" s="50">
        <v>65.739999999999995</v>
      </c>
      <c r="AA171" s="8">
        <f t="shared" si="68"/>
        <v>50.705833333333324</v>
      </c>
    </row>
    <row r="172" spans="1:77" ht="15.75" thickBot="1" x14ac:dyDescent="0.3">
      <c r="A172" s="36">
        <v>22</v>
      </c>
      <c r="B172" s="7">
        <v>38.82</v>
      </c>
      <c r="C172" s="7">
        <v>35.83</v>
      </c>
      <c r="D172" s="7">
        <v>35.81</v>
      </c>
      <c r="E172" s="7"/>
      <c r="F172" s="7">
        <v>88.52</v>
      </c>
      <c r="G172" s="7">
        <v>89.31</v>
      </c>
      <c r="H172" s="7">
        <v>8.4</v>
      </c>
      <c r="I172" s="7">
        <v>48.91</v>
      </c>
      <c r="J172" s="7">
        <v>45.68</v>
      </c>
      <c r="K172" s="7">
        <v>43.76</v>
      </c>
      <c r="L172" s="7">
        <v>42.49</v>
      </c>
      <c r="M172" s="7">
        <v>36.85</v>
      </c>
      <c r="N172" s="7">
        <v>34.24</v>
      </c>
      <c r="O172" s="7">
        <v>33.78</v>
      </c>
      <c r="P172" s="7">
        <v>31.92</v>
      </c>
      <c r="Q172" s="7">
        <v>31.34</v>
      </c>
      <c r="R172" s="7">
        <v>37.32</v>
      </c>
      <c r="S172" s="7">
        <v>41.96</v>
      </c>
      <c r="T172" s="7">
        <v>59.04</v>
      </c>
      <c r="U172" s="7">
        <v>84.48</v>
      </c>
      <c r="V172" s="7">
        <v>74.959999999999994</v>
      </c>
      <c r="W172" s="7">
        <v>67.63</v>
      </c>
      <c r="X172" s="7">
        <v>60.71</v>
      </c>
      <c r="Y172" s="7">
        <v>72.13</v>
      </c>
      <c r="Z172" s="50">
        <v>63.18</v>
      </c>
      <c r="AA172" s="8">
        <f t="shared" si="68"/>
        <v>50.294583333333328</v>
      </c>
    </row>
    <row r="173" spans="1:77" ht="15.75" thickBot="1" x14ac:dyDescent="0.3">
      <c r="A173" s="36">
        <v>23</v>
      </c>
      <c r="B173" s="7">
        <v>54.53</v>
      </c>
      <c r="C173" s="7">
        <v>50.2</v>
      </c>
      <c r="D173" s="7">
        <v>87.31</v>
      </c>
      <c r="E173" s="7"/>
      <c r="F173" s="7">
        <v>121.73</v>
      </c>
      <c r="G173" s="7">
        <v>86.13</v>
      </c>
      <c r="H173" s="7">
        <v>96.13</v>
      </c>
      <c r="I173" s="7">
        <v>170.28</v>
      </c>
      <c r="J173" s="7">
        <v>90.97</v>
      </c>
      <c r="K173" s="7">
        <v>101.84</v>
      </c>
      <c r="L173" s="7">
        <v>91.62</v>
      </c>
      <c r="M173" s="7">
        <v>82.93</v>
      </c>
      <c r="N173" s="7">
        <v>115.33</v>
      </c>
      <c r="O173" s="7">
        <v>129.80000000000001</v>
      </c>
      <c r="P173" s="7">
        <v>99.74</v>
      </c>
      <c r="Q173" s="7">
        <v>100.36</v>
      </c>
      <c r="R173" s="7">
        <v>101.16</v>
      </c>
      <c r="S173" s="7">
        <v>112.17</v>
      </c>
      <c r="T173" s="7">
        <v>100.92</v>
      </c>
      <c r="U173" s="7">
        <v>110.25</v>
      </c>
      <c r="V173" s="7">
        <v>131.51</v>
      </c>
      <c r="W173" s="7">
        <v>133.68</v>
      </c>
      <c r="X173" s="7">
        <v>104.77</v>
      </c>
      <c r="Y173" s="7">
        <v>83.44</v>
      </c>
      <c r="Z173" s="50">
        <v>74</v>
      </c>
      <c r="AA173" s="8">
        <f t="shared" si="68"/>
        <v>101.28333333333335</v>
      </c>
    </row>
    <row r="174" spans="1:77" ht="15.75" thickBot="1" x14ac:dyDescent="0.3">
      <c r="A174" s="36">
        <v>24</v>
      </c>
      <c r="B174" s="7">
        <v>52.75</v>
      </c>
      <c r="C174" s="7">
        <v>16.13</v>
      </c>
      <c r="D174" s="7">
        <v>112.24</v>
      </c>
      <c r="E174" s="7"/>
      <c r="F174" s="7">
        <v>118.24</v>
      </c>
      <c r="G174" s="7">
        <v>70.33</v>
      </c>
      <c r="H174" s="7">
        <v>51</v>
      </c>
      <c r="I174" s="7">
        <v>188.94</v>
      </c>
      <c r="J174" s="7">
        <v>99.35</v>
      </c>
      <c r="K174" s="7">
        <v>105.52</v>
      </c>
      <c r="L174" s="7">
        <v>89.92</v>
      </c>
      <c r="M174" s="7">
        <v>78.400000000000006</v>
      </c>
      <c r="N174" s="7">
        <v>70.66</v>
      </c>
      <c r="O174" s="7">
        <v>109.42</v>
      </c>
      <c r="P174" s="7">
        <v>63.26</v>
      </c>
      <c r="Q174" s="7">
        <v>110.99</v>
      </c>
      <c r="R174" s="7">
        <v>127.37</v>
      </c>
      <c r="S174" s="7">
        <v>79.64</v>
      </c>
      <c r="T174" s="7">
        <v>148.63</v>
      </c>
      <c r="U174" s="7">
        <v>96.66</v>
      </c>
      <c r="V174" s="7">
        <v>104.72</v>
      </c>
      <c r="W174" s="7">
        <v>93.53</v>
      </c>
      <c r="X174" s="7">
        <v>91.9</v>
      </c>
      <c r="Y174" s="7">
        <v>91.53</v>
      </c>
      <c r="Z174" s="50">
        <v>70.25</v>
      </c>
      <c r="AA174" s="8">
        <f t="shared" si="68"/>
        <v>93.390833333333333</v>
      </c>
    </row>
    <row r="175" spans="1:77" ht="15.75" thickBot="1" x14ac:dyDescent="0.3">
      <c r="A175" s="36">
        <v>25</v>
      </c>
      <c r="B175" s="7">
        <v>143.66999999999999</v>
      </c>
      <c r="C175" s="7">
        <v>136.91</v>
      </c>
      <c r="D175" s="7">
        <v>126.08</v>
      </c>
      <c r="E175" s="7"/>
      <c r="F175" s="7">
        <v>121.52</v>
      </c>
      <c r="G175" s="7">
        <v>126.42</v>
      </c>
      <c r="H175" s="7">
        <v>140.84</v>
      </c>
      <c r="I175" s="7">
        <v>0</v>
      </c>
      <c r="J175" s="7">
        <v>210.7</v>
      </c>
      <c r="K175" s="7">
        <v>221.2</v>
      </c>
      <c r="L175" s="7">
        <v>192.75</v>
      </c>
      <c r="M175" s="7">
        <v>183.69</v>
      </c>
      <c r="N175" s="7">
        <v>178.78</v>
      </c>
      <c r="O175" s="7">
        <v>171.25</v>
      </c>
      <c r="P175" s="7">
        <v>168.56</v>
      </c>
      <c r="Q175" s="7">
        <v>175.32</v>
      </c>
      <c r="R175" s="7">
        <v>192.22</v>
      </c>
      <c r="S175" s="7">
        <v>203.21</v>
      </c>
      <c r="T175" s="7">
        <v>227.98</v>
      </c>
      <c r="U175" s="7">
        <v>236</v>
      </c>
      <c r="V175" s="7">
        <v>251.69</v>
      </c>
      <c r="W175" s="7">
        <v>216</v>
      </c>
      <c r="X175" s="7">
        <v>184.81</v>
      </c>
      <c r="Y175" s="7">
        <v>167.4</v>
      </c>
      <c r="Z175" s="50">
        <v>146.31</v>
      </c>
      <c r="AA175" s="8">
        <f t="shared" si="68"/>
        <v>171.80458333333334</v>
      </c>
    </row>
    <row r="176" spans="1:77" ht="15.75" thickBot="1" x14ac:dyDescent="0.3">
      <c r="A176" s="36">
        <v>26</v>
      </c>
      <c r="B176" s="7">
        <v>0</v>
      </c>
      <c r="C176" s="7">
        <v>0</v>
      </c>
      <c r="D176" s="7">
        <v>0</v>
      </c>
      <c r="E176" s="7"/>
      <c r="F176" s="7">
        <v>0</v>
      </c>
      <c r="G176" s="7">
        <v>0</v>
      </c>
      <c r="H176" s="7">
        <v>139.33000000000001</v>
      </c>
      <c r="I176" s="7">
        <v>189.77</v>
      </c>
      <c r="J176" s="7">
        <v>210.7</v>
      </c>
      <c r="K176" s="7">
        <v>208.85</v>
      </c>
      <c r="L176" s="7">
        <v>196.24</v>
      </c>
      <c r="M176" s="7">
        <v>172.96</v>
      </c>
      <c r="N176" s="7">
        <v>180.47</v>
      </c>
      <c r="O176" s="7">
        <v>171.88</v>
      </c>
      <c r="P176" s="7">
        <v>165.56</v>
      </c>
      <c r="Q176" s="7">
        <v>165.96</v>
      </c>
      <c r="R176" s="7">
        <v>182.29</v>
      </c>
      <c r="S176" s="7">
        <v>176.09</v>
      </c>
      <c r="T176" s="7">
        <v>225.34</v>
      </c>
      <c r="U176" s="7">
        <v>237.4</v>
      </c>
      <c r="V176" s="7">
        <v>237.02</v>
      </c>
      <c r="W176" s="7">
        <v>202</v>
      </c>
      <c r="X176" s="7">
        <v>170.91</v>
      </c>
      <c r="Y176" s="7">
        <v>160.1</v>
      </c>
      <c r="Z176" s="50">
        <v>149.11000000000001</v>
      </c>
      <c r="AA176" s="8">
        <f t="shared" si="68"/>
        <v>147.58250000000001</v>
      </c>
    </row>
    <row r="177" spans="1:78" ht="15.75" thickBot="1" x14ac:dyDescent="0.3">
      <c r="A177" s="36">
        <v>27</v>
      </c>
      <c r="B177" s="7">
        <v>0</v>
      </c>
      <c r="C177" s="7">
        <v>0</v>
      </c>
      <c r="D177" s="7">
        <v>0</v>
      </c>
      <c r="E177" s="7"/>
      <c r="F177" s="7">
        <v>0</v>
      </c>
      <c r="G177" s="7">
        <v>0</v>
      </c>
      <c r="H177" s="7">
        <v>0</v>
      </c>
      <c r="I177" s="7">
        <v>172.26</v>
      </c>
      <c r="J177" s="7">
        <v>196.03</v>
      </c>
      <c r="K177" s="7">
        <v>200.27</v>
      </c>
      <c r="L177" s="7">
        <v>189.9</v>
      </c>
      <c r="M177" s="7">
        <v>170.09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162.68</v>
      </c>
      <c r="T177" s="7">
        <v>0</v>
      </c>
      <c r="U177" s="7">
        <v>209</v>
      </c>
      <c r="V177" s="7">
        <v>216</v>
      </c>
      <c r="W177" s="7">
        <v>196</v>
      </c>
      <c r="X177" s="7">
        <v>159.69999999999999</v>
      </c>
      <c r="Y177" s="7">
        <v>0</v>
      </c>
      <c r="Z177" s="50">
        <v>0</v>
      </c>
      <c r="AA177" s="8">
        <f t="shared" si="68"/>
        <v>77.997083333333336</v>
      </c>
    </row>
    <row r="178" spans="1:78" ht="15.75" thickBot="1" x14ac:dyDescent="0.3">
      <c r="A178" s="36">
        <v>28</v>
      </c>
      <c r="B178" s="7">
        <v>0</v>
      </c>
      <c r="C178" s="7">
        <v>0</v>
      </c>
      <c r="D178" s="7">
        <v>0</v>
      </c>
      <c r="E178" s="7"/>
      <c r="F178" s="7">
        <v>0</v>
      </c>
      <c r="G178" s="7">
        <v>0</v>
      </c>
      <c r="H178" s="7">
        <v>0</v>
      </c>
      <c r="I178" s="7">
        <v>146.02000000000001</v>
      </c>
      <c r="J178" s="7">
        <v>171.77</v>
      </c>
      <c r="K178" s="7">
        <v>183.57</v>
      </c>
      <c r="L178" s="7">
        <v>168.1</v>
      </c>
      <c r="M178" s="7">
        <v>161.84</v>
      </c>
      <c r="N178" s="7">
        <v>103.05</v>
      </c>
      <c r="O178" s="7">
        <v>86.52</v>
      </c>
      <c r="P178" s="7">
        <v>78.459999999999994</v>
      </c>
      <c r="Q178" s="7">
        <v>146.02000000000001</v>
      </c>
      <c r="R178" s="7">
        <v>152.6</v>
      </c>
      <c r="S178" s="7">
        <v>151.30000000000001</v>
      </c>
      <c r="T178" s="7">
        <v>177.07</v>
      </c>
      <c r="U178" s="7">
        <v>197.04</v>
      </c>
      <c r="V178" s="7">
        <v>210.2</v>
      </c>
      <c r="W178" s="7">
        <v>184.21</v>
      </c>
      <c r="X178" s="7">
        <v>159.6</v>
      </c>
      <c r="Y178" s="7">
        <v>150.5</v>
      </c>
      <c r="Z178" s="50">
        <v>132.58000000000001</v>
      </c>
      <c r="AA178" s="8">
        <f t="shared" si="68"/>
        <v>115.01874999999997</v>
      </c>
    </row>
    <row r="179" spans="1:78" ht="15.75" thickBot="1" x14ac:dyDescent="0.3">
      <c r="A179" s="36">
        <v>29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61.09</v>
      </c>
      <c r="K179" s="7">
        <v>82.18</v>
      </c>
      <c r="L179" s="7">
        <v>85.97</v>
      </c>
      <c r="M179" s="7">
        <v>82.58</v>
      </c>
      <c r="N179" s="7">
        <v>46.614999999999995</v>
      </c>
      <c r="O179" s="7">
        <v>33.78</v>
      </c>
      <c r="P179" s="7">
        <v>31.414999999999999</v>
      </c>
      <c r="Q179" s="7">
        <v>28.544999999999998</v>
      </c>
      <c r="R179" s="7">
        <v>49</v>
      </c>
      <c r="S179" s="7">
        <v>64.754999999999995</v>
      </c>
      <c r="T179" s="7">
        <v>88.545000000000002</v>
      </c>
      <c r="U179" s="7">
        <v>95.14</v>
      </c>
      <c r="V179" s="7">
        <v>98.795000000000002</v>
      </c>
      <c r="W179" s="7">
        <v>111.065</v>
      </c>
      <c r="X179" s="7">
        <v>100.41</v>
      </c>
      <c r="Y179" s="7">
        <v>95.44</v>
      </c>
      <c r="Z179" s="50">
        <v>99.58</v>
      </c>
      <c r="AA179" s="8">
        <f t="shared" si="68"/>
        <v>50.196199999999997</v>
      </c>
    </row>
    <row r="180" spans="1:78" ht="15.75" thickBot="1" x14ac:dyDescent="0.3">
      <c r="A180" s="36">
        <v>30</v>
      </c>
      <c r="B180" s="7">
        <v>110.21</v>
      </c>
      <c r="C180" s="7">
        <v>108.67</v>
      </c>
      <c r="D180" s="7">
        <v>102.98</v>
      </c>
      <c r="E180" s="7"/>
      <c r="F180" s="7">
        <v>102.21</v>
      </c>
      <c r="G180" s="7">
        <v>102.58</v>
      </c>
      <c r="H180" s="7">
        <v>107.44</v>
      </c>
      <c r="I180" s="7">
        <v>118.3</v>
      </c>
      <c r="J180" s="7">
        <v>171.26</v>
      </c>
      <c r="K180" s="7">
        <v>152.19</v>
      </c>
      <c r="L180" s="7">
        <v>109.42</v>
      </c>
      <c r="M180" s="7">
        <v>101.09</v>
      </c>
      <c r="N180" s="7">
        <v>96.57</v>
      </c>
      <c r="O180" s="7">
        <v>90.8</v>
      </c>
      <c r="P180" s="7">
        <v>88.75</v>
      </c>
      <c r="Q180" s="7">
        <v>94.18</v>
      </c>
      <c r="R180" s="7">
        <v>117.78</v>
      </c>
      <c r="S180" s="7">
        <v>142.49</v>
      </c>
      <c r="T180" s="7">
        <v>146.44999999999999</v>
      </c>
      <c r="U180" s="7">
        <v>265</v>
      </c>
      <c r="V180" s="7">
        <v>290</v>
      </c>
      <c r="W180" s="7">
        <v>131.38</v>
      </c>
      <c r="X180" s="7">
        <v>114.23</v>
      </c>
      <c r="Y180" s="7">
        <v>109.4</v>
      </c>
      <c r="Z180" s="50">
        <v>102.87</v>
      </c>
      <c r="AA180" s="8">
        <f t="shared" si="68"/>
        <v>128.17708333333334</v>
      </c>
    </row>
    <row r="181" spans="1:78" ht="15.75" thickBot="1" x14ac:dyDescent="0.3">
      <c r="A181" s="37">
        <v>31</v>
      </c>
      <c r="B181" s="58">
        <v>115.64</v>
      </c>
      <c r="C181" s="58">
        <v>95.93</v>
      </c>
      <c r="D181" s="58">
        <v>89.53</v>
      </c>
      <c r="E181" s="58"/>
      <c r="F181" s="58">
        <v>87.54</v>
      </c>
      <c r="G181" s="58">
        <v>104.43</v>
      </c>
      <c r="H181" s="58">
        <v>123.49</v>
      </c>
      <c r="I181" s="58">
        <v>158.59</v>
      </c>
      <c r="J181" s="58">
        <v>176.96</v>
      </c>
      <c r="K181" s="58">
        <v>189.39</v>
      </c>
      <c r="L181" s="58">
        <v>152.1</v>
      </c>
      <c r="M181" s="58">
        <v>142.77000000000001</v>
      </c>
      <c r="N181" s="58">
        <v>140.29</v>
      </c>
      <c r="O181" s="58">
        <v>132.83000000000001</v>
      </c>
      <c r="P181" s="58">
        <v>128.81</v>
      </c>
      <c r="Q181" s="58">
        <v>144.28</v>
      </c>
      <c r="R181" s="58">
        <v>179.62</v>
      </c>
      <c r="S181" s="58">
        <v>195.51</v>
      </c>
      <c r="T181" s="58">
        <v>200.73</v>
      </c>
      <c r="U181" s="58">
        <v>264</v>
      </c>
      <c r="V181" s="58">
        <v>261</v>
      </c>
      <c r="W181" s="58">
        <v>175.84</v>
      </c>
      <c r="X181" s="58">
        <v>145.77000000000001</v>
      </c>
      <c r="Y181" s="58">
        <v>140.57</v>
      </c>
      <c r="Z181" s="59">
        <v>128.44999999999999</v>
      </c>
      <c r="AA181" s="13">
        <f>SUM(B151:Z181)</f>
        <v>62943.084999999905</v>
      </c>
    </row>
    <row r="185" spans="1:78" ht="18.75" x14ac:dyDescent="0.3">
      <c r="B185" s="1" t="s">
        <v>52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BE185" s="2"/>
    </row>
    <row r="186" spans="1:78" ht="9" customHeight="1" thickBot="1" x14ac:dyDescent="0.3"/>
    <row r="187" spans="1:78" s="4" customFormat="1" ht="15.75" thickBot="1" x14ac:dyDescent="0.3">
      <c r="A187" s="3" t="s">
        <v>1</v>
      </c>
      <c r="B187" s="143">
        <v>1</v>
      </c>
      <c r="C187" s="143">
        <v>2</v>
      </c>
      <c r="D187" s="143">
        <v>3</v>
      </c>
      <c r="E187" s="67"/>
      <c r="F187" s="143">
        <v>4</v>
      </c>
      <c r="G187" s="143">
        <v>5</v>
      </c>
      <c r="H187" s="143">
        <v>6</v>
      </c>
      <c r="I187" s="143">
        <v>7</v>
      </c>
      <c r="J187" s="143">
        <v>8</v>
      </c>
      <c r="K187" s="143">
        <v>9</v>
      </c>
      <c r="L187" s="143">
        <v>10</v>
      </c>
      <c r="M187" s="143">
        <v>11</v>
      </c>
      <c r="N187" s="143">
        <v>12</v>
      </c>
      <c r="O187" s="143">
        <v>13</v>
      </c>
      <c r="P187" s="143">
        <v>14</v>
      </c>
      <c r="Q187" s="143">
        <v>15</v>
      </c>
      <c r="R187" s="143">
        <v>16</v>
      </c>
      <c r="S187" s="143">
        <v>17</v>
      </c>
      <c r="T187" s="143">
        <v>18</v>
      </c>
      <c r="U187" s="143">
        <v>19</v>
      </c>
      <c r="V187" s="143">
        <v>20</v>
      </c>
      <c r="W187" s="143">
        <v>21</v>
      </c>
      <c r="X187" s="143">
        <v>22</v>
      </c>
      <c r="Y187" s="143">
        <v>23</v>
      </c>
      <c r="Z187" s="145">
        <v>24</v>
      </c>
      <c r="AA187"/>
      <c r="AB187"/>
    </row>
    <row r="188" spans="1:78" ht="15.75" thickBot="1" x14ac:dyDescent="0.3">
      <c r="A188" s="5" t="s">
        <v>2</v>
      </c>
      <c r="B188" s="144"/>
      <c r="C188" s="144"/>
      <c r="D188" s="144"/>
      <c r="E188" s="68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6"/>
      <c r="AA188" s="4" t="s">
        <v>3</v>
      </c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</row>
    <row r="189" spans="1:78" ht="15.75" thickBot="1" x14ac:dyDescent="0.3">
      <c r="A189" s="6">
        <v>1</v>
      </c>
      <c r="B189" s="7">
        <f t="shared" ref="B189:Z189" si="69">(B7+B43)/2</f>
        <v>0</v>
      </c>
      <c r="C189" s="7">
        <f t="shared" ref="C189:Z189" si="70">(C7+C43)/2</f>
        <v>6.5812499999999998</v>
      </c>
      <c r="D189" s="7">
        <f t="shared" si="70"/>
        <v>6.1812500000000004</v>
      </c>
      <c r="E189" s="7">
        <f t="shared" si="70"/>
        <v>0</v>
      </c>
      <c r="F189" s="7">
        <f t="shared" si="70"/>
        <v>5.9749999999999996</v>
      </c>
      <c r="G189" s="7">
        <f t="shared" si="70"/>
        <v>6.1937499999999996</v>
      </c>
      <c r="H189" s="7">
        <f t="shared" si="70"/>
        <v>0</v>
      </c>
      <c r="I189" s="7">
        <f t="shared" si="70"/>
        <v>0</v>
      </c>
      <c r="J189" s="7">
        <f t="shared" si="70"/>
        <v>0</v>
      </c>
      <c r="K189" s="7">
        <f t="shared" si="70"/>
        <v>0</v>
      </c>
      <c r="L189" s="7">
        <f t="shared" si="70"/>
        <v>63.150000000000006</v>
      </c>
      <c r="M189" s="7">
        <f t="shared" si="70"/>
        <v>78.650000000000006</v>
      </c>
      <c r="N189" s="7">
        <f t="shared" si="70"/>
        <v>41.474999999999994</v>
      </c>
      <c r="O189" s="7">
        <f t="shared" si="70"/>
        <v>10.047249999999998</v>
      </c>
      <c r="P189" s="7">
        <f t="shared" si="70"/>
        <v>2.0437500000000002</v>
      </c>
      <c r="Q189" s="7">
        <f t="shared" si="70"/>
        <v>2.2437499999999999</v>
      </c>
      <c r="R189" s="7">
        <f t="shared" si="70"/>
        <v>63.199999999999996</v>
      </c>
      <c r="S189" s="7">
        <f t="shared" si="70"/>
        <v>5.5125000000000002</v>
      </c>
      <c r="T189" s="7">
        <f t="shared" si="70"/>
        <v>12.63</v>
      </c>
      <c r="U189" s="7">
        <f t="shared" si="70"/>
        <v>14.81</v>
      </c>
      <c r="V189" s="7">
        <f t="shared" si="70"/>
        <v>223.78</v>
      </c>
      <c r="W189" s="7">
        <f t="shared" si="70"/>
        <v>9.15</v>
      </c>
      <c r="X189" s="7">
        <f t="shared" si="70"/>
        <v>7.6187499999999995</v>
      </c>
      <c r="Y189" s="7">
        <f t="shared" si="70"/>
        <v>7.0687500000000005</v>
      </c>
      <c r="Z189" s="7">
        <f t="shared" si="70"/>
        <v>6.5687499999999996</v>
      </c>
      <c r="AA189" s="31">
        <f t="shared" ref="AA189:AA218" si="71">AVERAGE(B189:Z189)</f>
        <v>22.915189999999999</v>
      </c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</row>
    <row r="190" spans="1:78" ht="15.75" thickBot="1" x14ac:dyDescent="0.3">
      <c r="A190" s="9">
        <v>2</v>
      </c>
      <c r="B190" s="7">
        <f t="shared" ref="B190:Z190" si="72">(B8+B44)/2</f>
        <v>0</v>
      </c>
      <c r="C190" s="7">
        <f t="shared" si="72"/>
        <v>0</v>
      </c>
      <c r="D190" s="7">
        <f t="shared" si="72"/>
        <v>0</v>
      </c>
      <c r="E190" s="7">
        <f t="shared" si="72"/>
        <v>0</v>
      </c>
      <c r="F190" s="7">
        <f t="shared" si="72"/>
        <v>0</v>
      </c>
      <c r="G190" s="7">
        <f t="shared" si="72"/>
        <v>73.106250000000003</v>
      </c>
      <c r="H190" s="7">
        <f t="shared" si="72"/>
        <v>82.224999999999994</v>
      </c>
      <c r="I190" s="7">
        <f t="shared" si="72"/>
        <v>174.38</v>
      </c>
      <c r="J190" s="7">
        <f t="shared" si="72"/>
        <v>239.06</v>
      </c>
      <c r="K190" s="7">
        <f t="shared" si="72"/>
        <v>99.716999999999985</v>
      </c>
      <c r="L190" s="7">
        <f t="shared" si="72"/>
        <v>4.9625000000000004</v>
      </c>
      <c r="M190" s="7">
        <f t="shared" si="72"/>
        <v>22.875</v>
      </c>
      <c r="N190" s="7">
        <f t="shared" si="72"/>
        <v>4.625</v>
      </c>
      <c r="O190" s="7">
        <f t="shared" si="72"/>
        <v>4.6312499999999996</v>
      </c>
      <c r="P190" s="7">
        <f t="shared" si="72"/>
        <v>4.4937500000000004</v>
      </c>
      <c r="Q190" s="7">
        <f t="shared" si="72"/>
        <v>42.081249999999997</v>
      </c>
      <c r="R190" s="7">
        <f t="shared" si="72"/>
        <v>85.808750000000003</v>
      </c>
      <c r="S190" s="7">
        <f t="shared" si="72"/>
        <v>30.306250000000002</v>
      </c>
      <c r="T190" s="7">
        <f t="shared" si="72"/>
        <v>109.90124999999999</v>
      </c>
      <c r="U190" s="7">
        <f t="shared" si="72"/>
        <v>234.25</v>
      </c>
      <c r="V190" s="7">
        <f t="shared" si="72"/>
        <v>189.65549999999996</v>
      </c>
      <c r="W190" s="7">
        <f t="shared" si="72"/>
        <v>137.38249999999996</v>
      </c>
      <c r="X190" s="7">
        <f t="shared" si="72"/>
        <v>180</v>
      </c>
      <c r="Y190" s="7">
        <f t="shared" si="72"/>
        <v>100.9135</v>
      </c>
      <c r="Z190" s="7">
        <f t="shared" si="72"/>
        <v>93.3</v>
      </c>
      <c r="AA190" s="31">
        <f t="shared" si="71"/>
        <v>76.54698999999998</v>
      </c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</row>
    <row r="191" spans="1:78" ht="15.75" thickBot="1" x14ac:dyDescent="0.3">
      <c r="A191" s="9">
        <v>3</v>
      </c>
      <c r="B191" s="7">
        <f t="shared" ref="B191:Z191" si="73">(B9+B45)/2</f>
        <v>74.087499999999991</v>
      </c>
      <c r="C191" s="7">
        <f t="shared" si="73"/>
        <v>72.356249999999989</v>
      </c>
      <c r="D191" s="7">
        <f t="shared" si="73"/>
        <v>72.337499999999991</v>
      </c>
      <c r="E191" s="7">
        <f t="shared" si="73"/>
        <v>0</v>
      </c>
      <c r="F191" s="7">
        <f t="shared" si="73"/>
        <v>71.375</v>
      </c>
      <c r="G191" s="7">
        <f t="shared" si="73"/>
        <v>118.29</v>
      </c>
      <c r="H191" s="7">
        <f t="shared" si="73"/>
        <v>133.57</v>
      </c>
      <c r="I191" s="7">
        <f t="shared" si="73"/>
        <v>66.069999999999993</v>
      </c>
      <c r="J191" s="7">
        <f t="shared" si="73"/>
        <v>199.46</v>
      </c>
      <c r="K191" s="7">
        <f t="shared" si="73"/>
        <v>158.96</v>
      </c>
      <c r="L191" s="7">
        <f t="shared" si="73"/>
        <v>78.818749999999994</v>
      </c>
      <c r="M191" s="7">
        <f t="shared" si="73"/>
        <v>129.01</v>
      </c>
      <c r="N191" s="7">
        <f t="shared" si="73"/>
        <v>71.14224999999999</v>
      </c>
      <c r="O191" s="7">
        <f t="shared" si="73"/>
        <v>50.062499999999993</v>
      </c>
      <c r="P191" s="7">
        <f t="shared" si="73"/>
        <v>28.912499999999998</v>
      </c>
      <c r="Q191" s="7">
        <f t="shared" si="73"/>
        <v>67.509</v>
      </c>
      <c r="R191" s="7">
        <f t="shared" si="73"/>
        <v>107.1</v>
      </c>
      <c r="S191" s="7">
        <f t="shared" si="73"/>
        <v>86.208500000000001</v>
      </c>
      <c r="T191" s="7">
        <f t="shared" si="73"/>
        <v>176.34</v>
      </c>
      <c r="U191" s="7">
        <f t="shared" si="73"/>
        <v>244.17</v>
      </c>
      <c r="V191" s="7">
        <f t="shared" si="73"/>
        <v>312.77</v>
      </c>
      <c r="W191" s="7">
        <f t="shared" si="73"/>
        <v>215.33</v>
      </c>
      <c r="X191" s="7">
        <f t="shared" si="73"/>
        <v>98.873750000000001</v>
      </c>
      <c r="Y191" s="7">
        <f t="shared" si="73"/>
        <v>141.91999999999999</v>
      </c>
      <c r="Z191" s="7">
        <f t="shared" si="73"/>
        <v>5.0999999999999996</v>
      </c>
      <c r="AA191" s="31">
        <f t="shared" si="71"/>
        <v>111.19094</v>
      </c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</row>
    <row r="192" spans="1:78" ht="15.75" thickBot="1" x14ac:dyDescent="0.3">
      <c r="A192" s="9">
        <v>4</v>
      </c>
      <c r="B192" s="7">
        <f t="shared" ref="B192:Z192" si="74">(B10+B46)/2</f>
        <v>28.581249999999997</v>
      </c>
      <c r="C192" s="7">
        <f t="shared" si="74"/>
        <v>58.712499999999999</v>
      </c>
      <c r="D192" s="7">
        <f t="shared" si="74"/>
        <v>56.962499999999999</v>
      </c>
      <c r="E192" s="7">
        <f t="shared" si="74"/>
        <v>0</v>
      </c>
      <c r="F192" s="7">
        <f t="shared" si="74"/>
        <v>26.606249999999999</v>
      </c>
      <c r="G192" s="7">
        <f t="shared" si="74"/>
        <v>36.400000000000006</v>
      </c>
      <c r="H192" s="7">
        <f t="shared" si="74"/>
        <v>63.087499999999991</v>
      </c>
      <c r="I192" s="7">
        <f t="shared" si="74"/>
        <v>10.07</v>
      </c>
      <c r="J192" s="7">
        <f t="shared" si="74"/>
        <v>186.34</v>
      </c>
      <c r="K192" s="7">
        <f t="shared" si="74"/>
        <v>161.97999999999999</v>
      </c>
      <c r="L192" s="7">
        <f t="shared" si="74"/>
        <v>55.793749999999996</v>
      </c>
      <c r="M192" s="7">
        <f t="shared" si="74"/>
        <v>134.4</v>
      </c>
      <c r="N192" s="7">
        <f t="shared" si="74"/>
        <v>134.4</v>
      </c>
      <c r="O192" s="7">
        <f t="shared" si="74"/>
        <v>43.1755</v>
      </c>
      <c r="P192" s="7">
        <f t="shared" si="74"/>
        <v>19.707249999999998</v>
      </c>
      <c r="Q192" s="7">
        <f t="shared" si="74"/>
        <v>42.895000000000003</v>
      </c>
      <c r="R192" s="7">
        <f t="shared" si="74"/>
        <v>84.25</v>
      </c>
      <c r="S192" s="7">
        <f t="shared" si="74"/>
        <v>119.99</v>
      </c>
      <c r="T192" s="7">
        <f t="shared" si="74"/>
        <v>112.12949999999999</v>
      </c>
      <c r="U192" s="7">
        <f t="shared" si="74"/>
        <v>251.47</v>
      </c>
      <c r="V192" s="7">
        <f t="shared" si="74"/>
        <v>254.01</v>
      </c>
      <c r="W192" s="7">
        <f t="shared" si="74"/>
        <v>7.6812499999999986</v>
      </c>
      <c r="X192" s="7">
        <f t="shared" si="74"/>
        <v>114.73</v>
      </c>
      <c r="Y192" s="7">
        <f t="shared" si="74"/>
        <v>106.11</v>
      </c>
      <c r="Z192" s="7">
        <f t="shared" si="74"/>
        <v>99.33</v>
      </c>
      <c r="AA192" s="31">
        <f t="shared" si="71"/>
        <v>88.352490000000017</v>
      </c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</row>
    <row r="193" spans="1:78" ht="15.75" thickBot="1" x14ac:dyDescent="0.3">
      <c r="A193" s="9">
        <v>5</v>
      </c>
      <c r="B193" s="7">
        <f t="shared" ref="B193:Z193" si="75">(B11+B47)/2</f>
        <v>37.5</v>
      </c>
      <c r="C193" s="7">
        <f t="shared" si="75"/>
        <v>92.41</v>
      </c>
      <c r="D193" s="7">
        <f t="shared" si="75"/>
        <v>6.56</v>
      </c>
      <c r="E193" s="7">
        <f t="shared" si="75"/>
        <v>0</v>
      </c>
      <c r="F193" s="7">
        <f t="shared" si="75"/>
        <v>85.23</v>
      </c>
      <c r="G193" s="7">
        <f t="shared" si="75"/>
        <v>6.96</v>
      </c>
      <c r="H193" s="7">
        <f t="shared" si="75"/>
        <v>5.2562500000000005</v>
      </c>
      <c r="I193" s="7">
        <f t="shared" si="75"/>
        <v>54.57</v>
      </c>
      <c r="J193" s="7">
        <f t="shared" si="75"/>
        <v>187.88</v>
      </c>
      <c r="K193" s="7">
        <f t="shared" si="75"/>
        <v>101.37524999999999</v>
      </c>
      <c r="L193" s="7">
        <f t="shared" si="75"/>
        <v>80.675000000000011</v>
      </c>
      <c r="M193" s="7">
        <f t="shared" si="75"/>
        <v>96.75</v>
      </c>
      <c r="N193" s="7">
        <f t="shared" si="75"/>
        <v>53.347999999999999</v>
      </c>
      <c r="O193" s="7">
        <f t="shared" si="75"/>
        <v>51.15</v>
      </c>
      <c r="P193" s="7">
        <f t="shared" si="75"/>
        <v>75.75</v>
      </c>
      <c r="Q193" s="7">
        <f t="shared" si="75"/>
        <v>79.95</v>
      </c>
      <c r="R193" s="7">
        <f t="shared" si="75"/>
        <v>89.75</v>
      </c>
      <c r="S193" s="7">
        <f t="shared" si="75"/>
        <v>149.47999999999999</v>
      </c>
      <c r="T193" s="7">
        <f t="shared" si="75"/>
        <v>169.68</v>
      </c>
      <c r="U193" s="7">
        <f t="shared" si="75"/>
        <v>217.49</v>
      </c>
      <c r="V193" s="7">
        <f t="shared" si="75"/>
        <v>228.41</v>
      </c>
      <c r="W193" s="7">
        <f t="shared" si="75"/>
        <v>55.89425</v>
      </c>
      <c r="X193" s="7">
        <f t="shared" si="75"/>
        <v>47.287499999999994</v>
      </c>
      <c r="Y193" s="7">
        <f t="shared" si="75"/>
        <v>85.637500000000003</v>
      </c>
      <c r="Z193" s="7">
        <f t="shared" si="75"/>
        <v>75.375</v>
      </c>
      <c r="AA193" s="31">
        <f t="shared" si="71"/>
        <v>85.374750000000006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</row>
    <row r="194" spans="1:78" ht="15.75" thickBot="1" x14ac:dyDescent="0.3">
      <c r="A194" s="9">
        <v>6</v>
      </c>
      <c r="B194" s="7">
        <f t="shared" ref="B194:Z194" si="76">(B12+B48)/2</f>
        <v>8.32</v>
      </c>
      <c r="C194" s="7">
        <f t="shared" si="76"/>
        <v>5.1249999999999991</v>
      </c>
      <c r="D194" s="7">
        <f t="shared" si="76"/>
        <v>7.79</v>
      </c>
      <c r="E194" s="7">
        <f t="shared" si="76"/>
        <v>0</v>
      </c>
      <c r="F194" s="7">
        <f t="shared" si="76"/>
        <v>4.7687499999999998</v>
      </c>
      <c r="G194" s="7">
        <f t="shared" si="76"/>
        <v>4.6062499999999993</v>
      </c>
      <c r="H194" s="7">
        <f t="shared" si="76"/>
        <v>4.8437499999999991</v>
      </c>
      <c r="I194" s="7">
        <f t="shared" si="76"/>
        <v>43.037499999999994</v>
      </c>
      <c r="J194" s="7">
        <f t="shared" si="76"/>
        <v>206.5</v>
      </c>
      <c r="K194" s="7">
        <f t="shared" si="76"/>
        <v>158.36000000000001</v>
      </c>
      <c r="L194" s="7">
        <f t="shared" si="76"/>
        <v>8.14</v>
      </c>
      <c r="M194" s="7">
        <f t="shared" si="76"/>
        <v>103.32</v>
      </c>
      <c r="N194" s="7">
        <f t="shared" si="76"/>
        <v>92.26</v>
      </c>
      <c r="O194" s="7">
        <f t="shared" si="76"/>
        <v>3.9437499999999996</v>
      </c>
      <c r="P194" s="7">
        <f t="shared" si="76"/>
        <v>3.71875</v>
      </c>
      <c r="Q194" s="7">
        <f t="shared" si="76"/>
        <v>3.9375</v>
      </c>
      <c r="R194" s="7">
        <f t="shared" si="76"/>
        <v>4.9437499999999996</v>
      </c>
      <c r="S194" s="7">
        <f t="shared" si="76"/>
        <v>7.0874999999999995</v>
      </c>
      <c r="T194" s="7">
        <f t="shared" si="76"/>
        <v>48.344000000000001</v>
      </c>
      <c r="U194" s="7">
        <f t="shared" si="76"/>
        <v>41.356249999999996</v>
      </c>
      <c r="V194" s="7">
        <f t="shared" si="76"/>
        <v>71.955250000000007</v>
      </c>
      <c r="W194" s="7">
        <f t="shared" si="76"/>
        <v>46.320749999999997</v>
      </c>
      <c r="X194" s="7">
        <f t="shared" si="76"/>
        <v>40.173499999999997</v>
      </c>
      <c r="Y194" s="7">
        <f t="shared" si="76"/>
        <v>5.71875</v>
      </c>
      <c r="Z194" s="7">
        <f t="shared" si="76"/>
        <v>39.90625</v>
      </c>
      <c r="AA194" s="31">
        <f t="shared" si="71"/>
        <v>38.579090000000001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</row>
    <row r="195" spans="1:78" ht="15.75" thickBot="1" x14ac:dyDescent="0.3">
      <c r="A195" s="9">
        <v>7</v>
      </c>
      <c r="B195" s="7">
        <f t="shared" ref="B195:Z195" si="77">(B13+B49)/2</f>
        <v>98.91</v>
      </c>
      <c r="C195" s="7">
        <f t="shared" si="77"/>
        <v>9.2799999999999994</v>
      </c>
      <c r="D195" s="7">
        <f t="shared" si="77"/>
        <v>6.2484999999999999</v>
      </c>
      <c r="E195" s="7">
        <f t="shared" si="77"/>
        <v>0</v>
      </c>
      <c r="F195" s="7">
        <f t="shared" si="77"/>
        <v>29.55</v>
      </c>
      <c r="G195" s="7">
        <f t="shared" si="77"/>
        <v>9.16</v>
      </c>
      <c r="H195" s="7">
        <f t="shared" si="77"/>
        <v>9.58</v>
      </c>
      <c r="I195" s="7">
        <f t="shared" si="77"/>
        <v>61.94</v>
      </c>
      <c r="J195" s="7">
        <f t="shared" si="77"/>
        <v>70.737499999999997</v>
      </c>
      <c r="K195" s="7">
        <f t="shared" si="77"/>
        <v>91.15</v>
      </c>
      <c r="L195" s="7">
        <f t="shared" si="77"/>
        <v>69.91</v>
      </c>
      <c r="M195" s="7">
        <f t="shared" si="77"/>
        <v>65.95</v>
      </c>
      <c r="N195" s="7">
        <f t="shared" si="77"/>
        <v>31.798000000000002</v>
      </c>
      <c r="O195" s="7">
        <f t="shared" si="77"/>
        <v>15.703249999999997</v>
      </c>
      <c r="P195" s="7">
        <f t="shared" si="77"/>
        <v>12.748999999999999</v>
      </c>
      <c r="Q195" s="7">
        <f t="shared" si="77"/>
        <v>15.418999999999999</v>
      </c>
      <c r="R195" s="7">
        <f t="shared" si="77"/>
        <v>2.7062499999999998</v>
      </c>
      <c r="S195" s="7">
        <f t="shared" si="77"/>
        <v>47.343749999999993</v>
      </c>
      <c r="T195" s="7">
        <f t="shared" si="77"/>
        <v>99.412249999999986</v>
      </c>
      <c r="U195" s="7">
        <f t="shared" si="77"/>
        <v>240.51</v>
      </c>
      <c r="V195" s="7">
        <f t="shared" si="77"/>
        <v>125.33674999999998</v>
      </c>
      <c r="W195" s="7">
        <f t="shared" si="77"/>
        <v>94.069749999999999</v>
      </c>
      <c r="X195" s="7">
        <f t="shared" si="77"/>
        <v>43.381249999999994</v>
      </c>
      <c r="Y195" s="7">
        <f t="shared" si="77"/>
        <v>6.9312500000000004</v>
      </c>
      <c r="Z195" s="7">
        <f t="shared" si="77"/>
        <v>5.5437499999999993</v>
      </c>
      <c r="AA195" s="31">
        <f t="shared" si="71"/>
        <v>50.532809999999998</v>
      </c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</row>
    <row r="196" spans="1:78" ht="15.75" thickBot="1" x14ac:dyDescent="0.3">
      <c r="A196" s="9">
        <v>8</v>
      </c>
      <c r="B196" s="7">
        <f t="shared" ref="B196:Z196" si="78">(B14+B50)/2</f>
        <v>79.887499999999989</v>
      </c>
      <c r="C196" s="7">
        <f t="shared" si="78"/>
        <v>6.0687500000000005</v>
      </c>
      <c r="D196" s="7">
        <f t="shared" si="78"/>
        <v>61.1</v>
      </c>
      <c r="E196" s="7">
        <f t="shared" si="78"/>
        <v>0</v>
      </c>
      <c r="F196" s="7">
        <f t="shared" si="78"/>
        <v>52.449999999999996</v>
      </c>
      <c r="G196" s="7">
        <f t="shared" si="78"/>
        <v>46.906249999999993</v>
      </c>
      <c r="H196" s="7">
        <f t="shared" si="78"/>
        <v>4.5750000000000002</v>
      </c>
      <c r="I196" s="7">
        <f t="shared" si="78"/>
        <v>7.9687499999999991</v>
      </c>
      <c r="J196" s="7">
        <f t="shared" si="78"/>
        <v>7.7374999999999998</v>
      </c>
      <c r="K196" s="7">
        <f t="shared" si="78"/>
        <v>6.78125</v>
      </c>
      <c r="L196" s="7">
        <f t="shared" si="78"/>
        <v>4.8687499999999995</v>
      </c>
      <c r="M196" s="7">
        <f t="shared" si="78"/>
        <v>15.03975</v>
      </c>
      <c r="N196" s="7">
        <f t="shared" si="78"/>
        <v>10.97425</v>
      </c>
      <c r="O196" s="7">
        <f t="shared" si="78"/>
        <v>9.3360000000000003</v>
      </c>
      <c r="P196" s="7">
        <f t="shared" si="78"/>
        <v>2.4</v>
      </c>
      <c r="Q196" s="7">
        <f t="shared" si="78"/>
        <v>2.4812500000000002</v>
      </c>
      <c r="R196" s="7">
        <f t="shared" si="78"/>
        <v>6.3937499999999998</v>
      </c>
      <c r="S196" s="7">
        <f t="shared" si="78"/>
        <v>86.94</v>
      </c>
      <c r="T196" s="7">
        <f t="shared" si="78"/>
        <v>11.043750000000001</v>
      </c>
      <c r="U196" s="7">
        <f t="shared" si="78"/>
        <v>57.537499999999994</v>
      </c>
      <c r="V196" s="7">
        <f t="shared" si="78"/>
        <v>11.743749999999999</v>
      </c>
      <c r="W196" s="7">
        <f t="shared" si="78"/>
        <v>10.9</v>
      </c>
      <c r="X196" s="7">
        <f t="shared" si="78"/>
        <v>9.1124999999999989</v>
      </c>
      <c r="Y196" s="7">
        <f t="shared" si="78"/>
        <v>8.2874999999999996</v>
      </c>
      <c r="Z196" s="7">
        <f t="shared" si="78"/>
        <v>7.3312500000000007</v>
      </c>
      <c r="AA196" s="31">
        <f t="shared" si="71"/>
        <v>21.114599999999992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</row>
    <row r="197" spans="1:78" ht="15.75" thickBot="1" x14ac:dyDescent="0.3">
      <c r="A197" s="9">
        <v>9</v>
      </c>
      <c r="B197" s="7">
        <f t="shared" ref="B197:Z197" si="79">(B15+B51)/2</f>
        <v>136.91999999999999</v>
      </c>
      <c r="C197" s="7">
        <f t="shared" si="79"/>
        <v>8.43</v>
      </c>
      <c r="D197" s="7">
        <f t="shared" si="79"/>
        <v>128.27000000000001</v>
      </c>
      <c r="E197" s="7">
        <f t="shared" si="79"/>
        <v>0</v>
      </c>
      <c r="F197" s="7">
        <f t="shared" si="79"/>
        <v>71.643750000000011</v>
      </c>
      <c r="G197" s="7">
        <f t="shared" si="79"/>
        <v>123.94</v>
      </c>
      <c r="H197" s="7">
        <f t="shared" si="79"/>
        <v>139.80000000000001</v>
      </c>
      <c r="I197" s="7">
        <f t="shared" si="79"/>
        <v>175.85</v>
      </c>
      <c r="J197" s="7">
        <f t="shared" si="79"/>
        <v>210.14</v>
      </c>
      <c r="K197" s="7">
        <f t="shared" si="79"/>
        <v>215.88</v>
      </c>
      <c r="L197" s="7">
        <f t="shared" si="79"/>
        <v>106.83749999999999</v>
      </c>
      <c r="M197" s="7">
        <f t="shared" si="79"/>
        <v>147.01</v>
      </c>
      <c r="N197" s="7">
        <f t="shared" si="79"/>
        <v>79.98275000000001</v>
      </c>
      <c r="O197" s="7">
        <f t="shared" si="79"/>
        <v>75.537000000000006</v>
      </c>
      <c r="P197" s="7">
        <f t="shared" si="79"/>
        <v>73.76100000000001</v>
      </c>
      <c r="Q197" s="7">
        <f t="shared" si="79"/>
        <v>73.76100000000001</v>
      </c>
      <c r="R197" s="7">
        <f t="shared" si="79"/>
        <v>120.68</v>
      </c>
      <c r="S197" s="7">
        <f t="shared" si="79"/>
        <v>89.905749999999998</v>
      </c>
      <c r="T197" s="7">
        <f t="shared" si="79"/>
        <v>48.696749999999994</v>
      </c>
      <c r="U197" s="7">
        <f t="shared" si="79"/>
        <v>264</v>
      </c>
      <c r="V197" s="7">
        <f t="shared" si="79"/>
        <v>204.61949999999999</v>
      </c>
      <c r="W197" s="7">
        <f t="shared" si="79"/>
        <v>117.83749999999999</v>
      </c>
      <c r="X197" s="7">
        <f t="shared" si="79"/>
        <v>46.421999999999997</v>
      </c>
      <c r="Y197" s="7">
        <f t="shared" si="79"/>
        <v>159.99</v>
      </c>
      <c r="Z197" s="7">
        <f t="shared" si="79"/>
        <v>4.4312499999999995</v>
      </c>
      <c r="AA197" s="31">
        <f t="shared" si="71"/>
        <v>112.97382999999999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</row>
    <row r="198" spans="1:78" ht="15.75" thickBot="1" x14ac:dyDescent="0.3">
      <c r="A198" s="9">
        <v>10</v>
      </c>
      <c r="B198" s="7">
        <f t="shared" ref="B198:Z198" si="80">(B16+B52)/2</f>
        <v>4.9937499999999995</v>
      </c>
      <c r="C198" s="7">
        <f t="shared" si="80"/>
        <v>7.82</v>
      </c>
      <c r="D198" s="7">
        <f t="shared" si="80"/>
        <v>7.77</v>
      </c>
      <c r="E198" s="7">
        <f t="shared" si="80"/>
        <v>0</v>
      </c>
      <c r="F198" s="7">
        <f t="shared" si="80"/>
        <v>7.83</v>
      </c>
      <c r="G198" s="7">
        <f t="shared" si="80"/>
        <v>7.97</v>
      </c>
      <c r="H198" s="7">
        <f t="shared" si="80"/>
        <v>101.88799999999999</v>
      </c>
      <c r="I198" s="7">
        <f t="shared" si="80"/>
        <v>10.33</v>
      </c>
      <c r="J198" s="7">
        <f t="shared" si="80"/>
        <v>137.15049999999999</v>
      </c>
      <c r="K198" s="7">
        <f t="shared" si="80"/>
        <v>145.66825</v>
      </c>
      <c r="L198" s="7">
        <f t="shared" si="80"/>
        <v>122.0625</v>
      </c>
      <c r="M198" s="7">
        <f t="shared" si="80"/>
        <v>161.97999999999999</v>
      </c>
      <c r="N198" s="7">
        <f t="shared" si="80"/>
        <v>80.727499999999992</v>
      </c>
      <c r="O198" s="7">
        <f t="shared" si="80"/>
        <v>38.610500000000002</v>
      </c>
      <c r="P198" s="7">
        <f t="shared" si="80"/>
        <v>64.756249999999994</v>
      </c>
      <c r="Q198" s="7">
        <f t="shared" si="80"/>
        <v>65.708500000000001</v>
      </c>
      <c r="R198" s="7">
        <f t="shared" si="80"/>
        <v>136.5</v>
      </c>
      <c r="S198" s="7">
        <f t="shared" si="80"/>
        <v>182.14</v>
      </c>
      <c r="T198" s="7">
        <f t="shared" si="80"/>
        <v>60.745750000000001</v>
      </c>
      <c r="U198" s="7">
        <f t="shared" si="80"/>
        <v>268.39</v>
      </c>
      <c r="V198" s="7">
        <f t="shared" si="80"/>
        <v>63.518749999999997</v>
      </c>
      <c r="W198" s="7">
        <f t="shared" si="80"/>
        <v>84.993750000000006</v>
      </c>
      <c r="X198" s="7">
        <f t="shared" si="80"/>
        <v>190.55</v>
      </c>
      <c r="Y198" s="7">
        <f t="shared" si="80"/>
        <v>178.01</v>
      </c>
      <c r="Z198" s="7">
        <f t="shared" si="80"/>
        <v>90.381250000000009</v>
      </c>
      <c r="AA198" s="31">
        <f t="shared" si="71"/>
        <v>88.819809999999976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</row>
    <row r="199" spans="1:78" ht="15.75" thickBot="1" x14ac:dyDescent="0.3">
      <c r="A199" s="9">
        <v>11</v>
      </c>
      <c r="B199" s="7">
        <f t="shared" ref="B199:Z199" si="81">(B17+B53)/2</f>
        <v>7.3</v>
      </c>
      <c r="C199" s="7">
        <f t="shared" si="81"/>
        <v>6.99</v>
      </c>
      <c r="D199" s="7">
        <f t="shared" si="81"/>
        <v>120.09</v>
      </c>
      <c r="E199" s="7">
        <f t="shared" si="81"/>
        <v>0</v>
      </c>
      <c r="F199" s="7">
        <f t="shared" si="81"/>
        <v>104.78</v>
      </c>
      <c r="G199" s="7">
        <f t="shared" si="81"/>
        <v>51.631249999999994</v>
      </c>
      <c r="H199" s="7">
        <f t="shared" si="81"/>
        <v>136.01</v>
      </c>
      <c r="I199" s="7">
        <f t="shared" si="81"/>
        <v>191.35</v>
      </c>
      <c r="J199" s="7">
        <f t="shared" si="81"/>
        <v>252.28</v>
      </c>
      <c r="K199" s="7">
        <f t="shared" si="81"/>
        <v>264.60000000000002</v>
      </c>
      <c r="L199" s="7">
        <f t="shared" si="81"/>
        <v>140.28</v>
      </c>
      <c r="M199" s="7">
        <f t="shared" si="81"/>
        <v>145.87</v>
      </c>
      <c r="N199" s="7">
        <f t="shared" si="81"/>
        <v>73.488249999999994</v>
      </c>
      <c r="O199" s="7">
        <f t="shared" si="81"/>
        <v>69.040999999999997</v>
      </c>
      <c r="P199" s="7">
        <f t="shared" si="81"/>
        <v>64.559749999999994</v>
      </c>
      <c r="Q199" s="7">
        <f t="shared" si="81"/>
        <v>60.267249999999997</v>
      </c>
      <c r="R199" s="7">
        <f t="shared" si="81"/>
        <v>119.28</v>
      </c>
      <c r="S199" s="7">
        <f t="shared" si="81"/>
        <v>207.41</v>
      </c>
      <c r="T199" s="7">
        <f t="shared" si="81"/>
        <v>238.28</v>
      </c>
      <c r="U199" s="7">
        <f t="shared" si="81"/>
        <v>321.16000000000003</v>
      </c>
      <c r="V199" s="7">
        <f t="shared" si="81"/>
        <v>195.80674999999999</v>
      </c>
      <c r="W199" s="7">
        <f t="shared" si="81"/>
        <v>143.71250000000001</v>
      </c>
      <c r="X199" s="7">
        <f t="shared" si="81"/>
        <v>121.73124999999999</v>
      </c>
      <c r="Y199" s="7">
        <f t="shared" si="81"/>
        <v>170.74</v>
      </c>
      <c r="Z199" s="7">
        <f t="shared" si="81"/>
        <v>83.143749999999997</v>
      </c>
      <c r="AA199" s="31">
        <f t="shared" si="71"/>
        <v>131.59207000000004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</row>
    <row r="200" spans="1:78" ht="15.75" thickBot="1" x14ac:dyDescent="0.3">
      <c r="A200" s="9">
        <v>12</v>
      </c>
      <c r="B200" s="7">
        <f t="shared" ref="B200:Z200" si="82">(B18+B54)/2</f>
        <v>0</v>
      </c>
      <c r="C200" s="7">
        <f t="shared" si="82"/>
        <v>0</v>
      </c>
      <c r="D200" s="7">
        <f t="shared" si="82"/>
        <v>0</v>
      </c>
      <c r="E200" s="7">
        <f t="shared" si="82"/>
        <v>0</v>
      </c>
      <c r="F200" s="7">
        <f t="shared" si="82"/>
        <v>0</v>
      </c>
      <c r="G200" s="7">
        <f t="shared" si="82"/>
        <v>0</v>
      </c>
      <c r="H200" s="7">
        <f t="shared" si="82"/>
        <v>0</v>
      </c>
      <c r="I200" s="7">
        <f t="shared" si="82"/>
        <v>0</v>
      </c>
      <c r="J200" s="7">
        <f t="shared" si="82"/>
        <v>128.44999999999999</v>
      </c>
      <c r="K200" s="7">
        <f t="shared" si="82"/>
        <v>268.76</v>
      </c>
      <c r="L200" s="7">
        <f t="shared" si="82"/>
        <v>120.74999999999999</v>
      </c>
      <c r="M200" s="7">
        <f t="shared" si="82"/>
        <v>158.34</v>
      </c>
      <c r="N200" s="7">
        <f t="shared" si="82"/>
        <v>89.926749999999998</v>
      </c>
      <c r="O200" s="7">
        <f t="shared" si="82"/>
        <v>78.594499999999996</v>
      </c>
      <c r="P200" s="7">
        <f t="shared" si="82"/>
        <v>81.416000000000011</v>
      </c>
      <c r="Q200" s="7">
        <f t="shared" si="82"/>
        <v>79.489749999999987</v>
      </c>
      <c r="R200" s="7">
        <f t="shared" si="82"/>
        <v>99.576750000000004</v>
      </c>
      <c r="S200" s="7">
        <f t="shared" si="82"/>
        <v>127.97975</v>
      </c>
      <c r="T200" s="7">
        <f t="shared" si="82"/>
        <v>251.9</v>
      </c>
      <c r="U200" s="7">
        <f t="shared" si="82"/>
        <v>321.23</v>
      </c>
      <c r="V200" s="7">
        <f t="shared" si="82"/>
        <v>195.83250000000001</v>
      </c>
      <c r="W200" s="7">
        <f t="shared" si="82"/>
        <v>149.31324999999998</v>
      </c>
      <c r="X200" s="7">
        <f t="shared" si="82"/>
        <v>11</v>
      </c>
      <c r="Y200" s="7">
        <f t="shared" si="82"/>
        <v>186.2</v>
      </c>
      <c r="Z200" s="7">
        <f t="shared" si="82"/>
        <v>144.19999999999999</v>
      </c>
      <c r="AA200" s="31">
        <f t="shared" si="71"/>
        <v>99.718369999999993</v>
      </c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</row>
    <row r="201" spans="1:78" ht="15.75" thickBot="1" x14ac:dyDescent="0.3">
      <c r="A201" s="9">
        <v>13</v>
      </c>
      <c r="B201" s="7">
        <f t="shared" ref="B201:Z201" si="83">(B19+B55)/2</f>
        <v>112.69</v>
      </c>
      <c r="C201" s="7">
        <f t="shared" si="83"/>
        <v>112.88</v>
      </c>
      <c r="D201" s="7">
        <f t="shared" si="83"/>
        <v>111.45</v>
      </c>
      <c r="E201" s="7">
        <f t="shared" si="83"/>
        <v>0</v>
      </c>
      <c r="F201" s="7">
        <f t="shared" si="83"/>
        <v>105.67</v>
      </c>
      <c r="G201" s="7">
        <f t="shared" si="83"/>
        <v>6.31</v>
      </c>
      <c r="H201" s="7">
        <f t="shared" si="83"/>
        <v>6.89</v>
      </c>
      <c r="I201" s="7">
        <f t="shared" si="83"/>
        <v>184.38</v>
      </c>
      <c r="J201" s="7">
        <f t="shared" si="83"/>
        <v>210.28</v>
      </c>
      <c r="K201" s="7">
        <f t="shared" si="83"/>
        <v>223.47</v>
      </c>
      <c r="L201" s="7">
        <f t="shared" si="83"/>
        <v>169.96</v>
      </c>
      <c r="M201" s="7">
        <f t="shared" si="83"/>
        <v>130.19999999999999</v>
      </c>
      <c r="N201" s="7">
        <f t="shared" si="83"/>
        <v>122.36</v>
      </c>
      <c r="O201" s="7">
        <f t="shared" si="83"/>
        <v>106.54</v>
      </c>
      <c r="P201" s="7">
        <f t="shared" si="83"/>
        <v>101.5</v>
      </c>
      <c r="Q201" s="7">
        <f t="shared" si="83"/>
        <v>63.962249999999997</v>
      </c>
      <c r="R201" s="7">
        <f t="shared" si="83"/>
        <v>120.4</v>
      </c>
      <c r="S201" s="7">
        <f t="shared" si="83"/>
        <v>150.25</v>
      </c>
      <c r="T201" s="7">
        <f t="shared" si="83"/>
        <v>250.74</v>
      </c>
      <c r="U201" s="7">
        <f t="shared" si="83"/>
        <v>280.14</v>
      </c>
      <c r="V201" s="7">
        <f t="shared" si="83"/>
        <v>190.5085</v>
      </c>
      <c r="W201" s="7">
        <f t="shared" si="83"/>
        <v>141.36675</v>
      </c>
      <c r="X201" s="7">
        <f t="shared" si="83"/>
        <v>209.38</v>
      </c>
      <c r="Y201" s="7">
        <f t="shared" si="83"/>
        <v>193.2</v>
      </c>
      <c r="Z201" s="7">
        <f t="shared" si="83"/>
        <v>93.712500000000006</v>
      </c>
      <c r="AA201" s="31">
        <f t="shared" si="71"/>
        <v>135.92959999999999</v>
      </c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</row>
    <row r="202" spans="1:78" ht="15.75" thickBot="1" x14ac:dyDescent="0.3">
      <c r="A202" s="9">
        <v>14</v>
      </c>
      <c r="B202" s="7">
        <f t="shared" ref="B202:Z202" si="84">(B20+B56)/2</f>
        <v>95.856250000000003</v>
      </c>
      <c r="C202" s="7">
        <f t="shared" si="84"/>
        <v>92.881250000000009</v>
      </c>
      <c r="D202" s="7">
        <f t="shared" si="84"/>
        <v>9.1199999999999992</v>
      </c>
      <c r="E202" s="7">
        <f t="shared" si="84"/>
        <v>0</v>
      </c>
      <c r="F202" s="7">
        <f t="shared" si="84"/>
        <v>5.6375000000000002</v>
      </c>
      <c r="G202" s="7">
        <f t="shared" si="84"/>
        <v>5.3</v>
      </c>
      <c r="H202" s="7">
        <f t="shared" si="84"/>
        <v>6.1937499999999996</v>
      </c>
      <c r="I202" s="7">
        <f t="shared" si="84"/>
        <v>8.1750000000000007</v>
      </c>
      <c r="J202" s="7">
        <f t="shared" si="84"/>
        <v>8.6875</v>
      </c>
      <c r="K202" s="7">
        <f t="shared" si="84"/>
        <v>169.23</v>
      </c>
      <c r="L202" s="7">
        <f t="shared" si="84"/>
        <v>5.2437499999999995</v>
      </c>
      <c r="M202" s="7">
        <f t="shared" si="84"/>
        <v>7.26</v>
      </c>
      <c r="N202" s="7">
        <f t="shared" si="84"/>
        <v>47.346000000000004</v>
      </c>
      <c r="O202" s="7">
        <f t="shared" si="84"/>
        <v>43.985249999999994</v>
      </c>
      <c r="P202" s="7">
        <f t="shared" si="84"/>
        <v>21.037750000000003</v>
      </c>
      <c r="Q202" s="7">
        <f t="shared" si="84"/>
        <v>33.374499999999998</v>
      </c>
      <c r="R202" s="7">
        <f t="shared" si="84"/>
        <v>124.68</v>
      </c>
      <c r="S202" s="7">
        <f t="shared" si="84"/>
        <v>142.22999999999999</v>
      </c>
      <c r="T202" s="7">
        <f t="shared" si="84"/>
        <v>186.95</v>
      </c>
      <c r="U202" s="7">
        <f t="shared" si="84"/>
        <v>238.55</v>
      </c>
      <c r="V202" s="7">
        <f t="shared" si="84"/>
        <v>29.14</v>
      </c>
      <c r="W202" s="7">
        <f t="shared" si="84"/>
        <v>78.22</v>
      </c>
      <c r="X202" s="7">
        <f t="shared" si="84"/>
        <v>11.45</v>
      </c>
      <c r="Y202" s="7">
        <f t="shared" si="84"/>
        <v>177.45</v>
      </c>
      <c r="Z202" s="7">
        <f t="shared" si="84"/>
        <v>7.76</v>
      </c>
      <c r="AA202" s="31">
        <f t="shared" si="71"/>
        <v>62.230340000000005</v>
      </c>
      <c r="AB202" s="10" t="s">
        <v>4</v>
      </c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</row>
    <row r="203" spans="1:78" ht="15.75" thickBot="1" x14ac:dyDescent="0.3">
      <c r="A203" s="9">
        <v>15</v>
      </c>
      <c r="B203" s="7">
        <f t="shared" ref="B203:Z203" si="85">(B21+B57)/2</f>
        <v>129.29</v>
      </c>
      <c r="C203" s="7">
        <f t="shared" si="85"/>
        <v>124.88</v>
      </c>
      <c r="D203" s="7">
        <f t="shared" si="85"/>
        <v>121.94</v>
      </c>
      <c r="E203" s="7">
        <f t="shared" si="85"/>
        <v>0</v>
      </c>
      <c r="F203" s="7">
        <f t="shared" si="85"/>
        <v>62.47475</v>
      </c>
      <c r="G203" s="7">
        <f t="shared" si="85"/>
        <v>8.23</v>
      </c>
      <c r="H203" s="7">
        <f t="shared" si="85"/>
        <v>129.29</v>
      </c>
      <c r="I203" s="7">
        <f t="shared" si="85"/>
        <v>174.86</v>
      </c>
      <c r="J203" s="7">
        <f t="shared" si="85"/>
        <v>63.924999999999997</v>
      </c>
      <c r="K203" s="7">
        <f t="shared" si="85"/>
        <v>165.52</v>
      </c>
      <c r="L203" s="7">
        <f t="shared" si="85"/>
        <v>81.236999999999995</v>
      </c>
      <c r="M203" s="7">
        <f t="shared" si="85"/>
        <v>129.79</v>
      </c>
      <c r="N203" s="7">
        <f t="shared" si="85"/>
        <v>65.199749999999995</v>
      </c>
      <c r="O203" s="7">
        <f t="shared" si="85"/>
        <v>40.722749999999998</v>
      </c>
      <c r="P203" s="7">
        <f t="shared" si="85"/>
        <v>47.388249999999999</v>
      </c>
      <c r="Q203" s="7">
        <f t="shared" si="85"/>
        <v>47.278500000000001</v>
      </c>
      <c r="R203" s="7">
        <f t="shared" si="85"/>
        <v>136.41999999999999</v>
      </c>
      <c r="S203" s="7">
        <f t="shared" si="85"/>
        <v>139.06</v>
      </c>
      <c r="T203" s="7">
        <f t="shared" si="85"/>
        <v>189.28</v>
      </c>
      <c r="U203" s="7">
        <f t="shared" si="85"/>
        <v>217.49</v>
      </c>
      <c r="V203" s="7">
        <f t="shared" si="85"/>
        <v>235.13</v>
      </c>
      <c r="W203" s="7">
        <f t="shared" si="85"/>
        <v>146.41</v>
      </c>
      <c r="X203" s="7">
        <f t="shared" si="85"/>
        <v>142.52000000000001</v>
      </c>
      <c r="Y203" s="7">
        <f t="shared" si="85"/>
        <v>139.58000000000001</v>
      </c>
      <c r="Z203" s="7">
        <f t="shared" si="85"/>
        <v>104.3</v>
      </c>
      <c r="AA203" s="31">
        <f t="shared" si="71"/>
        <v>113.68863999999999</v>
      </c>
      <c r="AB203" s="4">
        <f>MAX(B189:Z219)</f>
        <v>321.23</v>
      </c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</row>
    <row r="204" spans="1:78" ht="15.75" thickBot="1" x14ac:dyDescent="0.3">
      <c r="A204" s="9">
        <v>16</v>
      </c>
      <c r="B204" s="7">
        <f t="shared" ref="B204:Z204" si="86">(B22+B58)/2</f>
        <v>160.66</v>
      </c>
      <c r="C204" s="7">
        <f t="shared" si="86"/>
        <v>141.54</v>
      </c>
      <c r="D204" s="7">
        <f t="shared" si="86"/>
        <v>137.83000000000001</v>
      </c>
      <c r="E204" s="7">
        <f t="shared" si="86"/>
        <v>0</v>
      </c>
      <c r="F204" s="7">
        <f t="shared" si="86"/>
        <v>134.78</v>
      </c>
      <c r="G204" s="7">
        <f t="shared" si="86"/>
        <v>39.162249999999993</v>
      </c>
      <c r="H204" s="7">
        <f t="shared" si="86"/>
        <v>140.01</v>
      </c>
      <c r="I204" s="7">
        <f t="shared" si="86"/>
        <v>6.7749999999999995</v>
      </c>
      <c r="J204" s="7">
        <f t="shared" si="86"/>
        <v>13.46875</v>
      </c>
      <c r="K204" s="7">
        <f t="shared" si="86"/>
        <v>38.799999999999997</v>
      </c>
      <c r="L204" s="7">
        <f t="shared" si="86"/>
        <v>130.15799999999999</v>
      </c>
      <c r="M204" s="7">
        <f t="shared" si="86"/>
        <v>171.43</v>
      </c>
      <c r="N204" s="7">
        <f t="shared" si="86"/>
        <v>81.865249999999989</v>
      </c>
      <c r="O204" s="7">
        <f t="shared" si="86"/>
        <v>105.42</v>
      </c>
      <c r="P204" s="7">
        <f t="shared" si="86"/>
        <v>50.444750000000006</v>
      </c>
      <c r="Q204" s="7">
        <f t="shared" si="86"/>
        <v>76.011499999999998</v>
      </c>
      <c r="R204" s="7">
        <f t="shared" si="86"/>
        <v>5.8437499999999991</v>
      </c>
      <c r="S204" s="7">
        <f t="shared" si="86"/>
        <v>120.94699999999999</v>
      </c>
      <c r="T204" s="7">
        <f t="shared" si="86"/>
        <v>217.28</v>
      </c>
      <c r="U204" s="7">
        <f t="shared" si="86"/>
        <v>260.51</v>
      </c>
      <c r="V204" s="7">
        <f t="shared" si="86"/>
        <v>178.36049999999997</v>
      </c>
      <c r="W204" s="7">
        <f t="shared" si="86"/>
        <v>238.69</v>
      </c>
      <c r="X204" s="7">
        <f t="shared" si="86"/>
        <v>204.43</v>
      </c>
      <c r="Y204" s="7">
        <f t="shared" si="86"/>
        <v>187.71</v>
      </c>
      <c r="Z204" s="7">
        <f t="shared" si="86"/>
        <v>38.987250000000003</v>
      </c>
      <c r="AA204" s="31">
        <f t="shared" si="71"/>
        <v>115.24456000000001</v>
      </c>
      <c r="AB204" s="10" t="s">
        <v>5</v>
      </c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</row>
    <row r="205" spans="1:78" ht="15.75" thickBot="1" x14ac:dyDescent="0.3">
      <c r="A205" s="9">
        <v>17</v>
      </c>
      <c r="B205" s="7">
        <f t="shared" ref="B205:Z205" si="87">(B23+B59)/2</f>
        <v>190.05</v>
      </c>
      <c r="C205" s="7">
        <f t="shared" si="87"/>
        <v>172</v>
      </c>
      <c r="D205" s="7">
        <f t="shared" si="87"/>
        <v>162.12</v>
      </c>
      <c r="E205" s="7">
        <f t="shared" si="87"/>
        <v>0</v>
      </c>
      <c r="F205" s="7">
        <f t="shared" si="87"/>
        <v>157.88999999999999</v>
      </c>
      <c r="G205" s="7">
        <f t="shared" si="87"/>
        <v>159.15</v>
      </c>
      <c r="H205" s="7">
        <f t="shared" si="87"/>
        <v>187.04</v>
      </c>
      <c r="I205" s="7">
        <f t="shared" si="87"/>
        <v>240.6</v>
      </c>
      <c r="J205" s="7">
        <f t="shared" si="87"/>
        <v>306.7</v>
      </c>
      <c r="K205" s="7">
        <f t="shared" si="87"/>
        <v>295.57</v>
      </c>
      <c r="L205" s="7">
        <f t="shared" si="87"/>
        <v>248.36</v>
      </c>
      <c r="M205" s="7">
        <f t="shared" si="87"/>
        <v>194.2</v>
      </c>
      <c r="N205" s="7">
        <f t="shared" si="87"/>
        <v>164.47</v>
      </c>
      <c r="O205" s="7">
        <f t="shared" si="87"/>
        <v>156.41</v>
      </c>
      <c r="P205" s="7">
        <f t="shared" si="87"/>
        <v>153.93</v>
      </c>
      <c r="Q205" s="7">
        <f t="shared" si="87"/>
        <v>8.51</v>
      </c>
      <c r="R205" s="7">
        <f t="shared" si="87"/>
        <v>174.27</v>
      </c>
      <c r="S205" s="7">
        <f t="shared" si="87"/>
        <v>204.15</v>
      </c>
      <c r="T205" s="7">
        <f t="shared" si="87"/>
        <v>205.43</v>
      </c>
      <c r="U205" s="7">
        <f t="shared" si="87"/>
        <v>240.86</v>
      </c>
      <c r="V205" s="7">
        <f t="shared" si="87"/>
        <v>71.470500000000001</v>
      </c>
      <c r="W205" s="7">
        <f t="shared" si="87"/>
        <v>240.48</v>
      </c>
      <c r="X205" s="7">
        <f t="shared" si="87"/>
        <v>203.18</v>
      </c>
      <c r="Y205" s="7">
        <f t="shared" si="87"/>
        <v>206.91</v>
      </c>
      <c r="Z205" s="7">
        <f t="shared" si="87"/>
        <v>183.39</v>
      </c>
      <c r="AA205" s="31">
        <f t="shared" si="71"/>
        <v>181.08561999999998</v>
      </c>
      <c r="AB205" s="11">
        <f>AVERAGE(B189:Z219)</f>
        <v>83.863843548387123</v>
      </c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</row>
    <row r="206" spans="1:78" ht="15.75" thickBot="1" x14ac:dyDescent="0.3">
      <c r="A206" s="9">
        <v>18</v>
      </c>
      <c r="B206" s="7">
        <f t="shared" ref="B206:Z206" si="88">(B24+B60)/2</f>
        <v>36.712499999999999</v>
      </c>
      <c r="C206" s="7">
        <f t="shared" si="88"/>
        <v>5</v>
      </c>
      <c r="D206" s="7">
        <f t="shared" si="88"/>
        <v>30.510999999999999</v>
      </c>
      <c r="E206" s="7">
        <f t="shared" si="88"/>
        <v>0</v>
      </c>
      <c r="F206" s="7">
        <f t="shared" si="88"/>
        <v>58.192749999999997</v>
      </c>
      <c r="G206" s="7">
        <f t="shared" si="88"/>
        <v>127.25</v>
      </c>
      <c r="H206" s="7">
        <f t="shared" si="88"/>
        <v>9.36</v>
      </c>
      <c r="I206" s="7">
        <f t="shared" si="88"/>
        <v>112.02</v>
      </c>
      <c r="J206" s="7">
        <f t="shared" si="88"/>
        <v>13.86875</v>
      </c>
      <c r="K206" s="7">
        <f t="shared" si="88"/>
        <v>7.3874999999999993</v>
      </c>
      <c r="L206" s="7">
        <f t="shared" si="88"/>
        <v>42.564</v>
      </c>
      <c r="M206" s="7">
        <f t="shared" si="88"/>
        <v>5.1124999999999998</v>
      </c>
      <c r="N206" s="7">
        <f t="shared" si="88"/>
        <v>4.3562499999999993</v>
      </c>
      <c r="O206" s="7">
        <f t="shared" si="88"/>
        <v>3.9937499999999995</v>
      </c>
      <c r="P206" s="7">
        <f t="shared" si="88"/>
        <v>5.93</v>
      </c>
      <c r="Q206" s="7">
        <f t="shared" si="88"/>
        <v>27.688000000000002</v>
      </c>
      <c r="R206" s="7">
        <f t="shared" si="88"/>
        <v>36.643749999999997</v>
      </c>
      <c r="S206" s="7">
        <f t="shared" si="88"/>
        <v>43.203749999999999</v>
      </c>
      <c r="T206" s="7">
        <f t="shared" si="88"/>
        <v>13.12</v>
      </c>
      <c r="U206" s="7">
        <f t="shared" si="88"/>
        <v>238.54</v>
      </c>
      <c r="V206" s="7">
        <f t="shared" si="88"/>
        <v>167.72375</v>
      </c>
      <c r="W206" s="7">
        <f t="shared" si="88"/>
        <v>63.62</v>
      </c>
      <c r="X206" s="7">
        <f t="shared" si="88"/>
        <v>56.7</v>
      </c>
      <c r="Y206" s="7">
        <f t="shared" si="88"/>
        <v>180.05</v>
      </c>
      <c r="Z206" s="7">
        <f t="shared" si="88"/>
        <v>4.8187499999999996</v>
      </c>
      <c r="AA206" s="31">
        <f t="shared" si="71"/>
        <v>51.774679999999989</v>
      </c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</row>
    <row r="207" spans="1:78" ht="15.75" thickBot="1" x14ac:dyDescent="0.3">
      <c r="A207" s="9">
        <v>19</v>
      </c>
      <c r="B207" s="7">
        <f t="shared" ref="B207:Z207" si="89">(B25+B61)/2</f>
        <v>8.9499999999999993</v>
      </c>
      <c r="C207" s="7">
        <f t="shared" si="89"/>
        <v>8.5299999999999994</v>
      </c>
      <c r="D207" s="7">
        <f t="shared" si="89"/>
        <v>52.383250000000004</v>
      </c>
      <c r="E207" s="7">
        <f t="shared" si="89"/>
        <v>0</v>
      </c>
      <c r="F207" s="7">
        <f t="shared" si="89"/>
        <v>8.35</v>
      </c>
      <c r="G207" s="7">
        <f t="shared" si="89"/>
        <v>8.34</v>
      </c>
      <c r="H207" s="7">
        <f t="shared" si="89"/>
        <v>8.5399999999999991</v>
      </c>
      <c r="I207" s="7">
        <f t="shared" si="89"/>
        <v>155.08000000000001</v>
      </c>
      <c r="J207" s="7">
        <f t="shared" si="89"/>
        <v>222</v>
      </c>
      <c r="K207" s="7">
        <f t="shared" si="89"/>
        <v>226</v>
      </c>
      <c r="L207" s="7">
        <f t="shared" si="89"/>
        <v>152.41999999999999</v>
      </c>
      <c r="M207" s="7">
        <f t="shared" si="89"/>
        <v>7.99</v>
      </c>
      <c r="N207" s="7">
        <f t="shared" si="89"/>
        <v>72.77525</v>
      </c>
      <c r="O207" s="7">
        <f t="shared" si="89"/>
        <v>24.553749999999997</v>
      </c>
      <c r="P207" s="7">
        <f t="shared" si="89"/>
        <v>55.569249999999997</v>
      </c>
      <c r="Q207" s="7">
        <f t="shared" si="89"/>
        <v>56.920999999999992</v>
      </c>
      <c r="R207" s="7">
        <f t="shared" si="89"/>
        <v>75.929249999999996</v>
      </c>
      <c r="S207" s="7">
        <f t="shared" si="89"/>
        <v>41.703749999999999</v>
      </c>
      <c r="T207" s="7">
        <f t="shared" si="89"/>
        <v>7.75</v>
      </c>
      <c r="U207" s="7">
        <f t="shared" si="89"/>
        <v>125.9965</v>
      </c>
      <c r="V207" s="7">
        <f t="shared" si="89"/>
        <v>75.633499999999998</v>
      </c>
      <c r="W207" s="7">
        <f t="shared" si="89"/>
        <v>196.76</v>
      </c>
      <c r="X207" s="7">
        <f t="shared" si="89"/>
        <v>133.5</v>
      </c>
      <c r="Y207" s="7">
        <f t="shared" si="89"/>
        <v>167.83</v>
      </c>
      <c r="Z207" s="7">
        <f t="shared" si="89"/>
        <v>4.9375</v>
      </c>
      <c r="AA207" s="31">
        <f t="shared" si="71"/>
        <v>75.937719999999985</v>
      </c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</row>
    <row r="208" spans="1:78" ht="15.75" thickBot="1" x14ac:dyDescent="0.3">
      <c r="A208" s="9">
        <v>20</v>
      </c>
      <c r="B208" s="7">
        <f t="shared" ref="B208:Z208" si="90">(B26+B62)/2</f>
        <v>8.52</v>
      </c>
      <c r="C208" s="7">
        <f t="shared" si="90"/>
        <v>8.2100000000000009</v>
      </c>
      <c r="D208" s="7">
        <f t="shared" si="90"/>
        <v>7.79</v>
      </c>
      <c r="E208" s="7">
        <f t="shared" si="90"/>
        <v>0</v>
      </c>
      <c r="F208" s="7">
        <f t="shared" si="90"/>
        <v>7.28</v>
      </c>
      <c r="G208" s="7">
        <f t="shared" si="90"/>
        <v>7.79</v>
      </c>
      <c r="H208" s="7">
        <f t="shared" si="90"/>
        <v>46.94</v>
      </c>
      <c r="I208" s="7">
        <f t="shared" si="90"/>
        <v>119.375</v>
      </c>
      <c r="J208" s="7">
        <f t="shared" si="90"/>
        <v>88.85</v>
      </c>
      <c r="K208" s="7">
        <f t="shared" si="90"/>
        <v>211.4</v>
      </c>
      <c r="L208" s="7">
        <f t="shared" si="90"/>
        <v>10.86</v>
      </c>
      <c r="M208" s="7">
        <f t="shared" si="90"/>
        <v>5.09375</v>
      </c>
      <c r="N208" s="7">
        <f t="shared" si="90"/>
        <v>4.5187499999999998</v>
      </c>
      <c r="O208" s="7">
        <f t="shared" si="90"/>
        <v>4.1187499999999995</v>
      </c>
      <c r="P208" s="7">
        <f t="shared" si="90"/>
        <v>3.71875</v>
      </c>
      <c r="Q208" s="7">
        <f t="shared" si="90"/>
        <v>22.623500000000003</v>
      </c>
      <c r="R208" s="7">
        <f t="shared" si="90"/>
        <v>112.49</v>
      </c>
      <c r="S208" s="7">
        <f t="shared" si="90"/>
        <v>168.25</v>
      </c>
      <c r="T208" s="7">
        <f t="shared" si="90"/>
        <v>200.2</v>
      </c>
      <c r="U208" s="7">
        <f t="shared" si="90"/>
        <v>133.49599999999998</v>
      </c>
      <c r="V208" s="7">
        <f t="shared" si="90"/>
        <v>76.486000000000004</v>
      </c>
      <c r="W208" s="7">
        <f t="shared" si="90"/>
        <v>87.737499999999997</v>
      </c>
      <c r="X208" s="7">
        <f t="shared" si="90"/>
        <v>162.29</v>
      </c>
      <c r="Y208" s="7">
        <f t="shared" si="90"/>
        <v>6.5125000000000002</v>
      </c>
      <c r="Z208" s="7">
        <f t="shared" si="90"/>
        <v>5</v>
      </c>
      <c r="AA208" s="31">
        <f t="shared" si="71"/>
        <v>60.382020000000004</v>
      </c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</row>
    <row r="209" spans="1:78" ht="15.75" thickBot="1" x14ac:dyDescent="0.3">
      <c r="A209" s="9">
        <v>21</v>
      </c>
      <c r="B209" s="7">
        <f t="shared" ref="B209:Z209" si="91">(B27+B63)/2</f>
        <v>3.8124999999999996</v>
      </c>
      <c r="C209" s="7">
        <f t="shared" si="91"/>
        <v>3.3187499999999996</v>
      </c>
      <c r="D209" s="7">
        <f t="shared" si="91"/>
        <v>3.0249999999999999</v>
      </c>
      <c r="E209" s="7">
        <f t="shared" si="91"/>
        <v>0</v>
      </c>
      <c r="F209" s="7">
        <f t="shared" si="91"/>
        <v>36.831249999999997</v>
      </c>
      <c r="G209" s="7">
        <f t="shared" si="91"/>
        <v>39.4</v>
      </c>
      <c r="H209" s="7">
        <f t="shared" si="91"/>
        <v>4.1437499999999998</v>
      </c>
      <c r="I209" s="7">
        <f t="shared" si="91"/>
        <v>5.9187500000000002</v>
      </c>
      <c r="J209" s="7">
        <f t="shared" si="91"/>
        <v>6.59375</v>
      </c>
      <c r="K209" s="7">
        <f t="shared" si="91"/>
        <v>10.57</v>
      </c>
      <c r="L209" s="7">
        <f t="shared" si="91"/>
        <v>10.6</v>
      </c>
      <c r="M209" s="7">
        <f t="shared" si="91"/>
        <v>100.52</v>
      </c>
      <c r="N209" s="7">
        <f t="shared" si="91"/>
        <v>87.02</v>
      </c>
      <c r="O209" s="7">
        <f t="shared" si="91"/>
        <v>76.12</v>
      </c>
      <c r="P209" s="7">
        <f t="shared" si="91"/>
        <v>58</v>
      </c>
      <c r="Q209" s="7">
        <f t="shared" si="91"/>
        <v>75.319999999999993</v>
      </c>
      <c r="R209" s="7">
        <f t="shared" si="91"/>
        <v>52.496000000000002</v>
      </c>
      <c r="S209" s="7">
        <f t="shared" si="91"/>
        <v>29.295249999999996</v>
      </c>
      <c r="T209" s="7">
        <f t="shared" si="91"/>
        <v>14.64</v>
      </c>
      <c r="U209" s="7">
        <f t="shared" si="91"/>
        <v>134.9725</v>
      </c>
      <c r="V209" s="7">
        <f t="shared" si="91"/>
        <v>59.104999999999997</v>
      </c>
      <c r="W209" s="7">
        <f t="shared" si="91"/>
        <v>10.38125</v>
      </c>
      <c r="X209" s="7">
        <f t="shared" si="91"/>
        <v>8.7437500000000004</v>
      </c>
      <c r="Y209" s="7">
        <f t="shared" si="91"/>
        <v>8.1937499999999996</v>
      </c>
      <c r="Z209" s="7">
        <f t="shared" si="91"/>
        <v>6.9562499999999998</v>
      </c>
      <c r="AA209" s="31">
        <f t="shared" si="71"/>
        <v>33.839099999999995</v>
      </c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</row>
    <row r="210" spans="1:78" ht="15.75" thickBot="1" x14ac:dyDescent="0.3">
      <c r="A210" s="9">
        <v>22</v>
      </c>
      <c r="B210" s="7">
        <f t="shared" ref="B210:Z210" si="92">(B28+B64)/2</f>
        <v>61.749999999999993</v>
      </c>
      <c r="C210" s="7">
        <f t="shared" si="92"/>
        <v>91.2</v>
      </c>
      <c r="D210" s="7">
        <f t="shared" si="92"/>
        <v>91.15</v>
      </c>
      <c r="E210" s="7">
        <f t="shared" si="92"/>
        <v>0</v>
      </c>
      <c r="F210" s="7">
        <f t="shared" si="92"/>
        <v>55.324999999999996</v>
      </c>
      <c r="G210" s="7">
        <f t="shared" si="92"/>
        <v>55.818750000000001</v>
      </c>
      <c r="H210" s="7">
        <f t="shared" si="92"/>
        <v>5.25</v>
      </c>
      <c r="I210" s="7">
        <f t="shared" si="92"/>
        <v>5.4249999999999989</v>
      </c>
      <c r="J210" s="7">
        <f t="shared" si="92"/>
        <v>6.15</v>
      </c>
      <c r="K210" s="7">
        <f t="shared" si="92"/>
        <v>5.8937499999999998</v>
      </c>
      <c r="L210" s="7">
        <f t="shared" si="92"/>
        <v>5.7249999999999996</v>
      </c>
      <c r="M210" s="7">
        <f t="shared" si="92"/>
        <v>4.9625000000000004</v>
      </c>
      <c r="N210" s="7">
        <f t="shared" si="92"/>
        <v>20.7285</v>
      </c>
      <c r="O210" s="7">
        <f t="shared" si="92"/>
        <v>49.732500000000002</v>
      </c>
      <c r="P210" s="7">
        <f t="shared" si="92"/>
        <v>77</v>
      </c>
      <c r="Q210" s="7">
        <f t="shared" si="92"/>
        <v>46.143499999999989</v>
      </c>
      <c r="R210" s="7">
        <f t="shared" si="92"/>
        <v>22.593</v>
      </c>
      <c r="S210" s="7">
        <f t="shared" si="92"/>
        <v>100.11</v>
      </c>
      <c r="T210" s="7">
        <f t="shared" si="92"/>
        <v>116.82</v>
      </c>
      <c r="U210" s="7">
        <f t="shared" si="92"/>
        <v>176.13</v>
      </c>
      <c r="V210" s="7">
        <f t="shared" si="92"/>
        <v>141.74</v>
      </c>
      <c r="W210" s="7">
        <f t="shared" si="92"/>
        <v>161.25</v>
      </c>
      <c r="X210" s="7">
        <f t="shared" si="92"/>
        <v>146.44999999999999</v>
      </c>
      <c r="Y210" s="7">
        <f t="shared" si="92"/>
        <v>143.32</v>
      </c>
      <c r="Z210" s="7">
        <f t="shared" si="92"/>
        <v>125.54</v>
      </c>
      <c r="AA210" s="31">
        <f t="shared" si="71"/>
        <v>68.648300000000006</v>
      </c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</row>
    <row r="211" spans="1:78" ht="15.75" thickBot="1" x14ac:dyDescent="0.3">
      <c r="A211" s="9">
        <v>23</v>
      </c>
      <c r="B211" s="7">
        <f t="shared" ref="B211:Z211" si="93">(B29+B65)/2</f>
        <v>8.3000000000000007</v>
      </c>
      <c r="C211" s="7">
        <f t="shared" si="93"/>
        <v>4.7749999999999995</v>
      </c>
      <c r="D211" s="7">
        <f t="shared" si="93"/>
        <v>4.5625</v>
      </c>
      <c r="E211" s="7">
        <f t="shared" si="93"/>
        <v>0</v>
      </c>
      <c r="F211" s="7">
        <f t="shared" si="93"/>
        <v>76.081249999999997</v>
      </c>
      <c r="G211" s="7">
        <f t="shared" si="93"/>
        <v>4.3312499999999998</v>
      </c>
      <c r="H211" s="7">
        <f t="shared" si="93"/>
        <v>87.65</v>
      </c>
      <c r="I211" s="7">
        <f t="shared" si="93"/>
        <v>106.425</v>
      </c>
      <c r="J211" s="7">
        <f t="shared" si="93"/>
        <v>197.4</v>
      </c>
      <c r="K211" s="7">
        <f t="shared" si="93"/>
        <v>135.13999999999999</v>
      </c>
      <c r="L211" s="7">
        <f t="shared" si="93"/>
        <v>7.0187500000000007</v>
      </c>
      <c r="M211" s="7">
        <f t="shared" si="93"/>
        <v>6.35</v>
      </c>
      <c r="N211" s="7">
        <f t="shared" si="93"/>
        <v>12.775</v>
      </c>
      <c r="O211" s="7">
        <f t="shared" si="93"/>
        <v>5.9375</v>
      </c>
      <c r="P211" s="7">
        <f t="shared" si="93"/>
        <v>5.6249999999999991</v>
      </c>
      <c r="Q211" s="7">
        <f t="shared" si="93"/>
        <v>5.7874999999999996</v>
      </c>
      <c r="R211" s="7">
        <f t="shared" si="93"/>
        <v>9.75</v>
      </c>
      <c r="S211" s="7">
        <f t="shared" si="93"/>
        <v>44.47</v>
      </c>
      <c r="T211" s="7">
        <f t="shared" si="93"/>
        <v>7.7312499999999993</v>
      </c>
      <c r="U211" s="7">
        <f t="shared" si="93"/>
        <v>254.25</v>
      </c>
      <c r="V211" s="7">
        <f t="shared" si="93"/>
        <v>162.88774999999998</v>
      </c>
      <c r="W211" s="7">
        <f t="shared" si="93"/>
        <v>147.94200000000001</v>
      </c>
      <c r="X211" s="7">
        <f t="shared" si="93"/>
        <v>109.9375</v>
      </c>
      <c r="Y211" s="7">
        <f t="shared" si="93"/>
        <v>171.91</v>
      </c>
      <c r="Z211" s="7">
        <f t="shared" si="93"/>
        <v>152.46</v>
      </c>
      <c r="AA211" s="31">
        <f t="shared" si="71"/>
        <v>69.17989</v>
      </c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</row>
    <row r="212" spans="1:78" ht="15.75" thickBot="1" x14ac:dyDescent="0.3">
      <c r="A212" s="9">
        <v>24</v>
      </c>
      <c r="B212" s="7">
        <f t="shared" ref="B212:Z212" si="94">(B30+B66)/2</f>
        <v>7.8</v>
      </c>
      <c r="C212" s="7">
        <f t="shared" si="94"/>
        <v>7.53</v>
      </c>
      <c r="D212" s="7">
        <f t="shared" si="94"/>
        <v>130.21</v>
      </c>
      <c r="E212" s="7">
        <f t="shared" si="94"/>
        <v>0</v>
      </c>
      <c r="F212" s="7">
        <f t="shared" si="94"/>
        <v>122.01</v>
      </c>
      <c r="G212" s="7">
        <f t="shared" si="94"/>
        <v>121.59</v>
      </c>
      <c r="H212" s="7">
        <f t="shared" si="94"/>
        <v>4.7125000000000004</v>
      </c>
      <c r="I212" s="7">
        <f t="shared" si="94"/>
        <v>188.94</v>
      </c>
      <c r="J212" s="7">
        <f t="shared" si="94"/>
        <v>135.05000000000001</v>
      </c>
      <c r="K212" s="7">
        <f t="shared" si="94"/>
        <v>140.33199999999999</v>
      </c>
      <c r="L212" s="7">
        <f t="shared" si="94"/>
        <v>122.23124999999999</v>
      </c>
      <c r="M212" s="7">
        <f t="shared" si="94"/>
        <v>5.8249999999999993</v>
      </c>
      <c r="N212" s="7">
        <f t="shared" si="94"/>
        <v>168</v>
      </c>
      <c r="O212" s="7">
        <f t="shared" si="94"/>
        <v>99.335499999999996</v>
      </c>
      <c r="P212" s="7">
        <f t="shared" si="94"/>
        <v>152.6</v>
      </c>
      <c r="Q212" s="7">
        <f t="shared" si="94"/>
        <v>95.174749999999989</v>
      </c>
      <c r="R212" s="7">
        <f t="shared" si="94"/>
        <v>5.8375000000000004</v>
      </c>
      <c r="S212" s="7">
        <f t="shared" si="94"/>
        <v>6.9374999999999991</v>
      </c>
      <c r="T212" s="7">
        <f t="shared" si="94"/>
        <v>7.6687499999999993</v>
      </c>
      <c r="U212" s="7">
        <f t="shared" si="94"/>
        <v>245.8</v>
      </c>
      <c r="V212" s="7">
        <f t="shared" si="94"/>
        <v>256.05</v>
      </c>
      <c r="W212" s="7">
        <f t="shared" si="94"/>
        <v>111.16250000000001</v>
      </c>
      <c r="X212" s="7">
        <f t="shared" si="94"/>
        <v>199.85</v>
      </c>
      <c r="Y212" s="7">
        <f t="shared" si="94"/>
        <v>6.4562499999999998</v>
      </c>
      <c r="Z212" s="7">
        <f t="shared" si="94"/>
        <v>4.9562499999999998</v>
      </c>
      <c r="AA212" s="31">
        <f t="shared" si="71"/>
        <v>93.842389999999995</v>
      </c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</row>
    <row r="213" spans="1:78" ht="15.75" thickBot="1" x14ac:dyDescent="0.3">
      <c r="A213" s="9">
        <v>25</v>
      </c>
      <c r="B213" s="7">
        <f t="shared" ref="B213:Z213" si="95">(B31+B67)/2</f>
        <v>143.66999999999999</v>
      </c>
      <c r="C213" s="7">
        <f t="shared" si="95"/>
        <v>136.91</v>
      </c>
      <c r="D213" s="7">
        <f t="shared" si="95"/>
        <v>126.08</v>
      </c>
      <c r="E213" s="7">
        <f t="shared" si="95"/>
        <v>0</v>
      </c>
      <c r="F213" s="7">
        <f t="shared" si="95"/>
        <v>121.52</v>
      </c>
      <c r="G213" s="7">
        <f t="shared" si="95"/>
        <v>126.42</v>
      </c>
      <c r="H213" s="7">
        <f t="shared" si="95"/>
        <v>140.84</v>
      </c>
      <c r="I213" s="7">
        <f t="shared" si="95"/>
        <v>0</v>
      </c>
      <c r="J213" s="7">
        <f t="shared" si="95"/>
        <v>131.6875</v>
      </c>
      <c r="K213" s="7">
        <f t="shared" si="95"/>
        <v>138.25</v>
      </c>
      <c r="L213" s="7">
        <f t="shared" si="95"/>
        <v>120.46874999999999</v>
      </c>
      <c r="M213" s="7">
        <f t="shared" si="95"/>
        <v>114.80625000000001</v>
      </c>
      <c r="N213" s="7">
        <f t="shared" si="95"/>
        <v>178.78</v>
      </c>
      <c r="O213" s="7">
        <f t="shared" si="95"/>
        <v>107.03125</v>
      </c>
      <c r="P213" s="7">
        <f t="shared" si="95"/>
        <v>105.35</v>
      </c>
      <c r="Q213" s="7">
        <f t="shared" si="95"/>
        <v>109.57499999999999</v>
      </c>
      <c r="R213" s="7">
        <f t="shared" si="95"/>
        <v>192.22</v>
      </c>
      <c r="S213" s="7">
        <f t="shared" si="95"/>
        <v>127.00625000000001</v>
      </c>
      <c r="T213" s="7">
        <f t="shared" si="95"/>
        <v>142.48749999999998</v>
      </c>
      <c r="U213" s="7">
        <f t="shared" si="95"/>
        <v>147.5</v>
      </c>
      <c r="V213" s="7">
        <f t="shared" si="95"/>
        <v>157.30624999999998</v>
      </c>
      <c r="W213" s="7">
        <f t="shared" si="95"/>
        <v>135</v>
      </c>
      <c r="X213" s="7">
        <f t="shared" si="95"/>
        <v>115.50624999999999</v>
      </c>
      <c r="Y213" s="7">
        <f t="shared" si="95"/>
        <v>104.625</v>
      </c>
      <c r="Z213" s="7">
        <f t="shared" si="95"/>
        <v>91.443749999999994</v>
      </c>
      <c r="AA213" s="31">
        <f t="shared" si="71"/>
        <v>120.57935000000002</v>
      </c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</row>
    <row r="214" spans="1:78" ht="15.75" thickBot="1" x14ac:dyDescent="0.3">
      <c r="A214" s="9">
        <v>26</v>
      </c>
      <c r="B214" s="7">
        <f t="shared" ref="B214:Z214" si="96">(B32+B68)/2</f>
        <v>0</v>
      </c>
      <c r="C214" s="7">
        <f t="shared" si="96"/>
        <v>0</v>
      </c>
      <c r="D214" s="7">
        <f t="shared" si="96"/>
        <v>0</v>
      </c>
      <c r="E214" s="7">
        <f t="shared" si="96"/>
        <v>0</v>
      </c>
      <c r="F214" s="7">
        <f t="shared" si="96"/>
        <v>0</v>
      </c>
      <c r="G214" s="7">
        <f t="shared" si="96"/>
        <v>0</v>
      </c>
      <c r="H214" s="7">
        <f t="shared" si="96"/>
        <v>87.081249999999997</v>
      </c>
      <c r="I214" s="7">
        <f t="shared" si="96"/>
        <v>118.60625</v>
      </c>
      <c r="J214" s="7">
        <f t="shared" si="96"/>
        <v>131.6875</v>
      </c>
      <c r="K214" s="7">
        <f t="shared" si="96"/>
        <v>130.53125</v>
      </c>
      <c r="L214" s="7">
        <f t="shared" si="96"/>
        <v>122.65</v>
      </c>
      <c r="M214" s="7">
        <f t="shared" si="96"/>
        <v>108.1</v>
      </c>
      <c r="N214" s="7">
        <f t="shared" si="96"/>
        <v>112.79375</v>
      </c>
      <c r="O214" s="7">
        <f t="shared" si="96"/>
        <v>107.425</v>
      </c>
      <c r="P214" s="7">
        <f t="shared" si="96"/>
        <v>103.47499999999999</v>
      </c>
      <c r="Q214" s="7">
        <f t="shared" si="96"/>
        <v>103.72500000000001</v>
      </c>
      <c r="R214" s="7">
        <f t="shared" si="96"/>
        <v>113.93124999999999</v>
      </c>
      <c r="S214" s="7">
        <f t="shared" si="96"/>
        <v>176.09</v>
      </c>
      <c r="T214" s="7">
        <f t="shared" si="96"/>
        <v>140.83750000000001</v>
      </c>
      <c r="U214" s="7">
        <f t="shared" si="96"/>
        <v>148.375</v>
      </c>
      <c r="V214" s="7">
        <f t="shared" si="96"/>
        <v>148.13749999999999</v>
      </c>
      <c r="W214" s="7">
        <f t="shared" si="96"/>
        <v>126.24999999999999</v>
      </c>
      <c r="X214" s="7">
        <f t="shared" si="96"/>
        <v>170.91</v>
      </c>
      <c r="Y214" s="7">
        <f t="shared" si="96"/>
        <v>100.06249999999999</v>
      </c>
      <c r="Z214" s="7">
        <f t="shared" si="96"/>
        <v>93.193750000000009</v>
      </c>
      <c r="AA214" s="31">
        <f t="shared" si="71"/>
        <v>93.754500000000007</v>
      </c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</row>
    <row r="215" spans="1:78" ht="15.75" thickBot="1" x14ac:dyDescent="0.3">
      <c r="A215" s="9">
        <v>27</v>
      </c>
      <c r="B215" s="7">
        <f t="shared" ref="B215:Z215" si="97">(B33+B69)/2</f>
        <v>0</v>
      </c>
      <c r="C215" s="7">
        <f t="shared" si="97"/>
        <v>0</v>
      </c>
      <c r="D215" s="7">
        <f t="shared" si="97"/>
        <v>0</v>
      </c>
      <c r="E215" s="7">
        <f t="shared" si="97"/>
        <v>0</v>
      </c>
      <c r="F215" s="7">
        <f t="shared" si="97"/>
        <v>0</v>
      </c>
      <c r="G215" s="7">
        <f t="shared" si="97"/>
        <v>0</v>
      </c>
      <c r="H215" s="7">
        <f t="shared" si="97"/>
        <v>0</v>
      </c>
      <c r="I215" s="7">
        <f t="shared" si="97"/>
        <v>172.26</v>
      </c>
      <c r="J215" s="7">
        <f t="shared" si="97"/>
        <v>196.03</v>
      </c>
      <c r="K215" s="7">
        <f t="shared" si="97"/>
        <v>200.27</v>
      </c>
      <c r="L215" s="7">
        <f t="shared" si="97"/>
        <v>189.9</v>
      </c>
      <c r="M215" s="7">
        <f t="shared" si="97"/>
        <v>170.09</v>
      </c>
      <c r="N215" s="7">
        <f t="shared" si="97"/>
        <v>0</v>
      </c>
      <c r="O215" s="7">
        <f t="shared" si="97"/>
        <v>0</v>
      </c>
      <c r="P215" s="7">
        <f t="shared" si="97"/>
        <v>0</v>
      </c>
      <c r="Q215" s="7">
        <f t="shared" si="97"/>
        <v>0</v>
      </c>
      <c r="R215" s="7">
        <f t="shared" si="97"/>
        <v>0</v>
      </c>
      <c r="S215" s="7">
        <f t="shared" si="97"/>
        <v>162.68</v>
      </c>
      <c r="T215" s="7">
        <f t="shared" si="97"/>
        <v>0</v>
      </c>
      <c r="U215" s="7">
        <f t="shared" si="97"/>
        <v>209</v>
      </c>
      <c r="V215" s="7">
        <f t="shared" si="97"/>
        <v>216</v>
      </c>
      <c r="W215" s="7">
        <f t="shared" si="97"/>
        <v>196</v>
      </c>
      <c r="X215" s="7">
        <f t="shared" si="97"/>
        <v>159.69999999999999</v>
      </c>
      <c r="Y215" s="7">
        <f t="shared" si="97"/>
        <v>0</v>
      </c>
      <c r="Z215" s="7">
        <f t="shared" si="97"/>
        <v>0</v>
      </c>
      <c r="AA215" s="31">
        <f t="shared" si="71"/>
        <v>74.877200000000002</v>
      </c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</row>
    <row r="216" spans="1:78" ht="15.75" thickBot="1" x14ac:dyDescent="0.3">
      <c r="A216" s="9">
        <v>28</v>
      </c>
      <c r="B216" s="7">
        <f t="shared" ref="B216:Z216" si="98">(B34+B70)/2</f>
        <v>0</v>
      </c>
      <c r="C216" s="7">
        <f t="shared" si="98"/>
        <v>0</v>
      </c>
      <c r="D216" s="7">
        <f t="shared" si="98"/>
        <v>0</v>
      </c>
      <c r="E216" s="7">
        <f t="shared" si="98"/>
        <v>0</v>
      </c>
      <c r="F216" s="7">
        <f t="shared" si="98"/>
        <v>0</v>
      </c>
      <c r="G216" s="7">
        <f t="shared" si="98"/>
        <v>0</v>
      </c>
      <c r="H216" s="7">
        <f t="shared" si="98"/>
        <v>0</v>
      </c>
      <c r="I216" s="7">
        <f t="shared" si="98"/>
        <v>91.262500000000003</v>
      </c>
      <c r="J216" s="7">
        <f t="shared" si="98"/>
        <v>107.35625</v>
      </c>
      <c r="K216" s="7">
        <f t="shared" si="98"/>
        <v>114.73124999999999</v>
      </c>
      <c r="L216" s="7">
        <f t="shared" si="98"/>
        <v>105.0625</v>
      </c>
      <c r="M216" s="7">
        <f t="shared" si="98"/>
        <v>101.15</v>
      </c>
      <c r="N216" s="7">
        <f t="shared" si="98"/>
        <v>103.05</v>
      </c>
      <c r="O216" s="7">
        <f t="shared" si="98"/>
        <v>54.074999999999996</v>
      </c>
      <c r="P216" s="7">
        <f t="shared" si="98"/>
        <v>49.037499999999994</v>
      </c>
      <c r="Q216" s="7">
        <f t="shared" si="98"/>
        <v>91.262500000000003</v>
      </c>
      <c r="R216" s="7">
        <f t="shared" si="98"/>
        <v>95.374999999999986</v>
      </c>
      <c r="S216" s="7">
        <f t="shared" si="98"/>
        <v>94.5625</v>
      </c>
      <c r="T216" s="7">
        <f t="shared" si="98"/>
        <v>110.66874999999999</v>
      </c>
      <c r="U216" s="7">
        <f t="shared" si="98"/>
        <v>123.14999999999999</v>
      </c>
      <c r="V216" s="7">
        <f t="shared" si="98"/>
        <v>131.375</v>
      </c>
      <c r="W216" s="7">
        <f t="shared" si="98"/>
        <v>115.13124999999999</v>
      </c>
      <c r="X216" s="7">
        <f t="shared" si="98"/>
        <v>99.749999999999986</v>
      </c>
      <c r="Y216" s="7">
        <f t="shared" si="98"/>
        <v>94.0625</v>
      </c>
      <c r="Z216" s="7">
        <f t="shared" si="98"/>
        <v>82.862499999999997</v>
      </c>
      <c r="AA216" s="31">
        <f t="shared" si="71"/>
        <v>70.557000000000002</v>
      </c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</row>
    <row r="217" spans="1:78" ht="15.75" thickBot="1" x14ac:dyDescent="0.3">
      <c r="A217" s="9">
        <v>29</v>
      </c>
      <c r="B217" s="7">
        <f t="shared" ref="B217:Z217" si="99">(B35+B71)/2</f>
        <v>0</v>
      </c>
      <c r="C217" s="7">
        <f t="shared" si="99"/>
        <v>0</v>
      </c>
      <c r="D217" s="7">
        <f t="shared" si="99"/>
        <v>0</v>
      </c>
      <c r="E217" s="7">
        <f t="shared" si="99"/>
        <v>0</v>
      </c>
      <c r="F217" s="7">
        <f t="shared" si="99"/>
        <v>0</v>
      </c>
      <c r="G217" s="7">
        <f t="shared" si="99"/>
        <v>0</v>
      </c>
      <c r="H217" s="7">
        <f t="shared" si="99"/>
        <v>0</v>
      </c>
      <c r="I217" s="7">
        <f t="shared" si="99"/>
        <v>70.087499999999991</v>
      </c>
      <c r="J217" s="7">
        <f t="shared" si="99"/>
        <v>50.835250000000002</v>
      </c>
      <c r="K217" s="7">
        <f t="shared" si="99"/>
        <v>53.636499999999998</v>
      </c>
      <c r="L217" s="7">
        <f t="shared" si="99"/>
        <v>53.646500000000003</v>
      </c>
      <c r="M217" s="7">
        <f t="shared" si="99"/>
        <v>53.481249999999989</v>
      </c>
      <c r="N217" s="7">
        <f t="shared" si="99"/>
        <v>38.756249999999994</v>
      </c>
      <c r="O217" s="7">
        <f t="shared" si="99"/>
        <v>36.043749999999996</v>
      </c>
      <c r="P217" s="7">
        <f t="shared" si="99"/>
        <v>32.75</v>
      </c>
      <c r="Q217" s="7">
        <f t="shared" si="99"/>
        <v>30.625</v>
      </c>
      <c r="R217" s="7">
        <f t="shared" si="99"/>
        <v>74.293750000000003</v>
      </c>
      <c r="S217" s="7">
        <f t="shared" si="99"/>
        <v>14.55</v>
      </c>
      <c r="T217" s="7">
        <f t="shared" si="99"/>
        <v>15.63</v>
      </c>
      <c r="U217" s="7">
        <f t="shared" si="99"/>
        <v>61.655500000000004</v>
      </c>
      <c r="V217" s="7">
        <f t="shared" si="99"/>
        <v>127.42499999999998</v>
      </c>
      <c r="W217" s="7">
        <f t="shared" si="99"/>
        <v>115.2</v>
      </c>
      <c r="X217" s="7">
        <f t="shared" si="99"/>
        <v>109.49999999999999</v>
      </c>
      <c r="Y217" s="7">
        <f t="shared" si="99"/>
        <v>62.237499999999997</v>
      </c>
      <c r="Z217" s="7">
        <f t="shared" si="99"/>
        <v>57.375</v>
      </c>
      <c r="AA217" s="31">
        <f t="shared" si="71"/>
        <v>42.309150000000002</v>
      </c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</row>
    <row r="218" spans="1:78" ht="15.75" thickBot="1" x14ac:dyDescent="0.3">
      <c r="A218" s="9">
        <v>30</v>
      </c>
      <c r="B218" s="7">
        <f t="shared" ref="B218:Z218" si="100">(B36+B72)/2</f>
        <v>68.881249999999994</v>
      </c>
      <c r="C218" s="7">
        <f t="shared" si="100"/>
        <v>67.918750000000003</v>
      </c>
      <c r="D218" s="7">
        <f t="shared" si="100"/>
        <v>64.362499999999997</v>
      </c>
      <c r="E218" s="7">
        <f t="shared" si="100"/>
        <v>0</v>
      </c>
      <c r="F218" s="7">
        <f t="shared" si="100"/>
        <v>63.881249999999994</v>
      </c>
      <c r="G218" s="7">
        <f t="shared" si="100"/>
        <v>64.112499999999997</v>
      </c>
      <c r="H218" s="7">
        <f t="shared" si="100"/>
        <v>107.44</v>
      </c>
      <c r="I218" s="7">
        <f t="shared" si="100"/>
        <v>118.3</v>
      </c>
      <c r="J218" s="7">
        <f t="shared" si="100"/>
        <v>107.03749999999998</v>
      </c>
      <c r="K218" s="7">
        <f t="shared" si="100"/>
        <v>95.118749999999991</v>
      </c>
      <c r="L218" s="7">
        <f t="shared" si="100"/>
        <v>68.387500000000003</v>
      </c>
      <c r="M218" s="7">
        <f t="shared" si="100"/>
        <v>63.181249999999999</v>
      </c>
      <c r="N218" s="7">
        <f t="shared" si="100"/>
        <v>60.356249999999996</v>
      </c>
      <c r="O218" s="7">
        <f t="shared" si="100"/>
        <v>56.75</v>
      </c>
      <c r="P218" s="7">
        <f t="shared" si="100"/>
        <v>55.46875</v>
      </c>
      <c r="Q218" s="7">
        <f t="shared" si="100"/>
        <v>58.862500000000004</v>
      </c>
      <c r="R218" s="7">
        <f t="shared" si="100"/>
        <v>73.612499999999997</v>
      </c>
      <c r="S218" s="7">
        <f t="shared" si="100"/>
        <v>142.49</v>
      </c>
      <c r="T218" s="7">
        <f t="shared" si="100"/>
        <v>91.531249999999986</v>
      </c>
      <c r="U218" s="7">
        <f t="shared" si="100"/>
        <v>165.625</v>
      </c>
      <c r="V218" s="7">
        <f t="shared" si="100"/>
        <v>181.25</v>
      </c>
      <c r="W218" s="7">
        <f t="shared" si="100"/>
        <v>82.112499999999983</v>
      </c>
      <c r="X218" s="7">
        <f t="shared" si="100"/>
        <v>71.393749999999997</v>
      </c>
      <c r="Y218" s="7">
        <f t="shared" si="100"/>
        <v>68.375</v>
      </c>
      <c r="Z218" s="7">
        <f t="shared" si="100"/>
        <v>64.293750000000003</v>
      </c>
      <c r="AA218" s="31">
        <f t="shared" si="71"/>
        <v>82.429699999999997</v>
      </c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</row>
    <row r="219" spans="1:78" ht="15.75" thickBot="1" x14ac:dyDescent="0.3">
      <c r="A219" s="12">
        <v>31</v>
      </c>
      <c r="B219" s="7">
        <f t="shared" ref="B219:Z219" si="101">(B37+B73)/2</f>
        <v>115.64</v>
      </c>
      <c r="C219" s="7">
        <f t="shared" si="101"/>
        <v>59.956249999999997</v>
      </c>
      <c r="D219" s="7">
        <f t="shared" si="101"/>
        <v>89.53</v>
      </c>
      <c r="E219" s="7">
        <f t="shared" si="101"/>
        <v>0</v>
      </c>
      <c r="F219" s="7">
        <f t="shared" si="101"/>
        <v>87.54</v>
      </c>
      <c r="G219" s="7">
        <f t="shared" si="101"/>
        <v>104.43</v>
      </c>
      <c r="H219" s="7">
        <f t="shared" si="101"/>
        <v>123.49</v>
      </c>
      <c r="I219" s="7">
        <f t="shared" si="101"/>
        <v>158.59</v>
      </c>
      <c r="J219" s="7">
        <f t="shared" si="101"/>
        <v>176.96</v>
      </c>
      <c r="K219" s="7">
        <f t="shared" si="101"/>
        <v>189.39</v>
      </c>
      <c r="L219" s="7">
        <f t="shared" si="101"/>
        <v>152.1</v>
      </c>
      <c r="M219" s="7">
        <f t="shared" si="101"/>
        <v>142.77000000000001</v>
      </c>
      <c r="N219" s="7">
        <f t="shared" si="101"/>
        <v>140.29</v>
      </c>
      <c r="O219" s="7">
        <f t="shared" si="101"/>
        <v>132.83000000000001</v>
      </c>
      <c r="P219" s="7">
        <f t="shared" si="101"/>
        <v>128.81</v>
      </c>
      <c r="Q219" s="7">
        <f t="shared" si="101"/>
        <v>144.28</v>
      </c>
      <c r="R219" s="7">
        <f t="shared" si="101"/>
        <v>179.62</v>
      </c>
      <c r="S219" s="7">
        <f t="shared" si="101"/>
        <v>195.51</v>
      </c>
      <c r="T219" s="7">
        <f t="shared" si="101"/>
        <v>125.45624999999998</v>
      </c>
      <c r="U219" s="7">
        <f t="shared" si="101"/>
        <v>165</v>
      </c>
      <c r="V219" s="7">
        <f t="shared" si="101"/>
        <v>163.125</v>
      </c>
      <c r="W219" s="7">
        <f t="shared" si="101"/>
        <v>109.9</v>
      </c>
      <c r="X219" s="7">
        <f t="shared" si="101"/>
        <v>91.106250000000003</v>
      </c>
      <c r="Y219" s="7">
        <f t="shared" si="101"/>
        <v>87.856250000000003</v>
      </c>
      <c r="Z219" s="7">
        <f t="shared" si="101"/>
        <v>80.28125</v>
      </c>
      <c r="AA219" s="13">
        <f>SUM(B189:Z219)</f>
        <v>64994.478750000017</v>
      </c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</row>
    <row r="225" spans="1:26" ht="15.75" x14ac:dyDescent="0.25">
      <c r="B225" s="14" t="s">
        <v>57</v>
      </c>
      <c r="C225" s="14"/>
      <c r="D225" s="14"/>
      <c r="E225" s="14"/>
      <c r="F225" s="14"/>
      <c r="G225" s="1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thickBot="1" x14ac:dyDescent="0.3"/>
    <row r="227" spans="1:26" ht="15.75" thickBot="1" x14ac:dyDescent="0.3">
      <c r="A227" s="3"/>
      <c r="B227" s="139">
        <v>1</v>
      </c>
      <c r="C227" s="139">
        <v>2</v>
      </c>
      <c r="D227" s="139">
        <v>3</v>
      </c>
      <c r="E227" s="65"/>
      <c r="F227" s="139">
        <v>4</v>
      </c>
      <c r="G227" s="139">
        <v>5</v>
      </c>
      <c r="H227" s="139">
        <v>6</v>
      </c>
      <c r="I227" s="139">
        <v>7</v>
      </c>
      <c r="J227" s="139">
        <v>8</v>
      </c>
      <c r="K227" s="139">
        <v>9</v>
      </c>
      <c r="L227" s="139">
        <v>10</v>
      </c>
      <c r="M227" s="139">
        <v>11</v>
      </c>
      <c r="N227" s="139">
        <v>12</v>
      </c>
      <c r="O227" s="139">
        <v>13</v>
      </c>
      <c r="P227" s="139">
        <v>14</v>
      </c>
      <c r="Q227" s="139">
        <v>15</v>
      </c>
      <c r="R227" s="139">
        <v>16</v>
      </c>
      <c r="S227" s="139">
        <v>17</v>
      </c>
      <c r="T227" s="139">
        <v>18</v>
      </c>
      <c r="U227" s="139">
        <v>19</v>
      </c>
      <c r="V227" s="139">
        <v>20</v>
      </c>
      <c r="W227" s="139">
        <v>21</v>
      </c>
      <c r="X227" s="139">
        <v>22</v>
      </c>
      <c r="Y227" s="139">
        <v>23</v>
      </c>
      <c r="Z227" s="139">
        <v>24</v>
      </c>
    </row>
    <row r="228" spans="1:26" ht="15.75" thickBot="1" x14ac:dyDescent="0.3">
      <c r="A228" s="5"/>
      <c r="B228" s="140"/>
      <c r="C228" s="140"/>
      <c r="D228" s="140"/>
      <c r="E228" s="66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</row>
    <row r="229" spans="1:26" x14ac:dyDescent="0.25">
      <c r="A229" s="61">
        <v>1</v>
      </c>
      <c r="B229" s="57">
        <f>IF(B79=2,IF(B115&gt;B151,"2B","2A"),IF(B79=1,1,IF(B79=0,0,-1)))</f>
        <v>1</v>
      </c>
      <c r="C229" s="57">
        <f t="shared" ref="C229:Z240" si="102">IF(C79=2,IF(C115&gt;C151,"2B","2A"),IF(C79=1,1,IF(C79=0,0,-1)))</f>
        <v>1</v>
      </c>
      <c r="D229" s="57">
        <f t="shared" si="102"/>
        <v>1</v>
      </c>
      <c r="E229" s="57">
        <f t="shared" si="102"/>
        <v>0</v>
      </c>
      <c r="F229" s="57">
        <f t="shared" si="102"/>
        <v>1</v>
      </c>
      <c r="G229" s="57">
        <f t="shared" si="102"/>
        <v>1</v>
      </c>
      <c r="H229" s="57">
        <f t="shared" si="102"/>
        <v>1</v>
      </c>
      <c r="I229" s="57">
        <f t="shared" si="102"/>
        <v>1</v>
      </c>
      <c r="J229" s="57">
        <f t="shared" si="102"/>
        <v>-1</v>
      </c>
      <c r="K229" s="57">
        <f t="shared" si="102"/>
        <v>-1</v>
      </c>
      <c r="L229" s="57">
        <f t="shared" si="102"/>
        <v>1</v>
      </c>
      <c r="M229" s="57">
        <f t="shared" si="102"/>
        <v>-1</v>
      </c>
      <c r="N229" s="57" t="str">
        <f t="shared" si="102"/>
        <v>2B</v>
      </c>
      <c r="O229" s="57" t="str">
        <f t="shared" si="102"/>
        <v>2A</v>
      </c>
      <c r="P229" s="57">
        <f t="shared" si="102"/>
        <v>1</v>
      </c>
      <c r="Q229" s="57">
        <f t="shared" si="102"/>
        <v>1</v>
      </c>
      <c r="R229" s="57">
        <f t="shared" si="102"/>
        <v>1</v>
      </c>
      <c r="S229" s="57">
        <f t="shared" si="102"/>
        <v>1</v>
      </c>
      <c r="T229" s="57">
        <f t="shared" si="102"/>
        <v>-1</v>
      </c>
      <c r="U229" s="57">
        <f t="shared" si="102"/>
        <v>-1</v>
      </c>
      <c r="V229" s="57">
        <f t="shared" si="102"/>
        <v>-1</v>
      </c>
      <c r="W229" s="57">
        <f t="shared" si="102"/>
        <v>1</v>
      </c>
      <c r="X229" s="57">
        <f t="shared" si="102"/>
        <v>1</v>
      </c>
      <c r="Y229" s="57">
        <f t="shared" si="102"/>
        <v>1</v>
      </c>
      <c r="Z229" s="57">
        <f t="shared" si="102"/>
        <v>1</v>
      </c>
    </row>
    <row r="230" spans="1:26" x14ac:dyDescent="0.25">
      <c r="A230" s="62">
        <v>2</v>
      </c>
      <c r="B230" s="57" t="str">
        <f t="shared" ref="B230:Q259" si="103">IF(B80=2,IF(B116&gt;B152,"2B","2A"),IF(B80=1,1,IF(B80=0,0,-1)))</f>
        <v>2A</v>
      </c>
      <c r="C230" s="57">
        <f t="shared" si="103"/>
        <v>1</v>
      </c>
      <c r="D230" s="57">
        <f t="shared" si="103"/>
        <v>1</v>
      </c>
      <c r="E230" s="57">
        <f t="shared" si="103"/>
        <v>0</v>
      </c>
      <c r="F230" s="57">
        <f t="shared" si="103"/>
        <v>1</v>
      </c>
      <c r="G230" s="57">
        <f t="shared" si="103"/>
        <v>1</v>
      </c>
      <c r="H230" s="57">
        <f t="shared" si="103"/>
        <v>1</v>
      </c>
      <c r="I230" s="57">
        <f t="shared" si="103"/>
        <v>-1</v>
      </c>
      <c r="J230" s="57">
        <f t="shared" si="103"/>
        <v>-1</v>
      </c>
      <c r="K230" s="57" t="str">
        <f t="shared" si="103"/>
        <v>2B</v>
      </c>
      <c r="L230" s="57">
        <f t="shared" si="103"/>
        <v>1</v>
      </c>
      <c r="M230" s="57">
        <f t="shared" si="103"/>
        <v>1</v>
      </c>
      <c r="N230" s="57">
        <f t="shared" si="103"/>
        <v>1</v>
      </c>
      <c r="O230" s="57">
        <f t="shared" si="103"/>
        <v>1</v>
      </c>
      <c r="P230" s="57">
        <f t="shared" si="103"/>
        <v>1</v>
      </c>
      <c r="Q230" s="57" t="str">
        <f t="shared" si="103"/>
        <v>2A</v>
      </c>
      <c r="R230" s="57" t="str">
        <f t="shared" si="102"/>
        <v>2B</v>
      </c>
      <c r="S230" s="57">
        <f t="shared" si="102"/>
        <v>1</v>
      </c>
      <c r="T230" s="57" t="str">
        <f t="shared" si="102"/>
        <v>2B</v>
      </c>
      <c r="U230" s="57">
        <f t="shared" si="102"/>
        <v>-1</v>
      </c>
      <c r="V230" s="57" t="str">
        <f t="shared" si="102"/>
        <v>2B</v>
      </c>
      <c r="W230" s="57" t="str">
        <f t="shared" si="102"/>
        <v>2B</v>
      </c>
      <c r="X230" s="57">
        <f t="shared" si="102"/>
        <v>-1</v>
      </c>
      <c r="Y230" s="57" t="str">
        <f t="shared" si="102"/>
        <v>2B</v>
      </c>
      <c r="Z230" s="57">
        <f t="shared" si="102"/>
        <v>1</v>
      </c>
    </row>
    <row r="231" spans="1:26" x14ac:dyDescent="0.25">
      <c r="A231" s="62">
        <v>3</v>
      </c>
      <c r="B231" s="57">
        <f t="shared" si="103"/>
        <v>1</v>
      </c>
      <c r="C231" s="57">
        <f t="shared" si="102"/>
        <v>1</v>
      </c>
      <c r="D231" s="57">
        <f t="shared" si="102"/>
        <v>1</v>
      </c>
      <c r="E231" s="57">
        <f t="shared" si="102"/>
        <v>0</v>
      </c>
      <c r="F231" s="57">
        <f t="shared" si="102"/>
        <v>1</v>
      </c>
      <c r="G231" s="57">
        <f t="shared" si="102"/>
        <v>-1</v>
      </c>
      <c r="H231" s="57">
        <f t="shared" si="102"/>
        <v>-1</v>
      </c>
      <c r="I231" s="57">
        <f t="shared" si="102"/>
        <v>-1</v>
      </c>
      <c r="J231" s="57">
        <f t="shared" si="102"/>
        <v>-1</v>
      </c>
      <c r="K231" s="57">
        <f t="shared" si="102"/>
        <v>-1</v>
      </c>
      <c r="L231" s="57">
        <f t="shared" si="102"/>
        <v>1</v>
      </c>
      <c r="M231" s="57">
        <f t="shared" si="102"/>
        <v>-1</v>
      </c>
      <c r="N231" s="57" t="str">
        <f t="shared" si="102"/>
        <v>2B</v>
      </c>
      <c r="O231" s="57">
        <f t="shared" si="102"/>
        <v>1</v>
      </c>
      <c r="P231" s="57" t="str">
        <f t="shared" si="102"/>
        <v>2A</v>
      </c>
      <c r="Q231" s="57" t="str">
        <f t="shared" si="102"/>
        <v>2B</v>
      </c>
      <c r="R231" s="57">
        <f t="shared" si="102"/>
        <v>-1</v>
      </c>
      <c r="S231" s="57" t="str">
        <f t="shared" si="102"/>
        <v>2B</v>
      </c>
      <c r="T231" s="57">
        <f t="shared" si="102"/>
        <v>-1</v>
      </c>
      <c r="U231" s="57">
        <f t="shared" si="102"/>
        <v>-1</v>
      </c>
      <c r="V231" s="57">
        <f t="shared" si="102"/>
        <v>-1</v>
      </c>
      <c r="W231" s="57">
        <f t="shared" si="102"/>
        <v>-1</v>
      </c>
      <c r="X231" s="57" t="str">
        <f t="shared" si="102"/>
        <v>2B</v>
      </c>
      <c r="Y231" s="57">
        <f t="shared" si="102"/>
        <v>-1</v>
      </c>
      <c r="Z231" s="57">
        <f t="shared" si="102"/>
        <v>1</v>
      </c>
    </row>
    <row r="232" spans="1:26" x14ac:dyDescent="0.25">
      <c r="A232" s="62">
        <v>4</v>
      </c>
      <c r="B232" s="57">
        <f t="shared" si="103"/>
        <v>1</v>
      </c>
      <c r="C232" s="57">
        <f t="shared" si="102"/>
        <v>1</v>
      </c>
      <c r="D232" s="57">
        <f t="shared" si="102"/>
        <v>1</v>
      </c>
      <c r="E232" s="57">
        <f t="shared" si="102"/>
        <v>0</v>
      </c>
      <c r="F232" s="57">
        <f t="shared" si="102"/>
        <v>1</v>
      </c>
      <c r="G232" s="57">
        <f t="shared" si="102"/>
        <v>1</v>
      </c>
      <c r="H232" s="57">
        <f t="shared" si="102"/>
        <v>1</v>
      </c>
      <c r="I232" s="57">
        <f t="shared" si="102"/>
        <v>-1</v>
      </c>
      <c r="J232" s="57">
        <f t="shared" si="102"/>
        <v>-1</v>
      </c>
      <c r="K232" s="57">
        <f t="shared" si="102"/>
        <v>-1</v>
      </c>
      <c r="L232" s="57">
        <f t="shared" si="102"/>
        <v>1</v>
      </c>
      <c r="M232" s="57">
        <f t="shared" si="102"/>
        <v>-1</v>
      </c>
      <c r="N232" s="57">
        <f t="shared" si="102"/>
        <v>-1</v>
      </c>
      <c r="O232" s="57" t="str">
        <f t="shared" si="102"/>
        <v>2B</v>
      </c>
      <c r="P232" s="57" t="str">
        <f t="shared" si="102"/>
        <v>2A</v>
      </c>
      <c r="Q232" s="57" t="str">
        <f t="shared" si="102"/>
        <v>2B</v>
      </c>
      <c r="R232" s="57">
        <f t="shared" si="102"/>
        <v>-1</v>
      </c>
      <c r="S232" s="57">
        <f t="shared" si="102"/>
        <v>-1</v>
      </c>
      <c r="T232" s="57" t="str">
        <f t="shared" si="102"/>
        <v>2B</v>
      </c>
      <c r="U232" s="57">
        <f t="shared" si="102"/>
        <v>-1</v>
      </c>
      <c r="V232" s="57">
        <f t="shared" si="102"/>
        <v>-1</v>
      </c>
      <c r="W232" s="57">
        <f t="shared" si="102"/>
        <v>1</v>
      </c>
      <c r="X232" s="57">
        <f t="shared" si="102"/>
        <v>-1</v>
      </c>
      <c r="Y232" s="57">
        <f t="shared" si="102"/>
        <v>-1</v>
      </c>
      <c r="Z232" s="57">
        <f t="shared" si="102"/>
        <v>-1</v>
      </c>
    </row>
    <row r="233" spans="1:26" x14ac:dyDescent="0.25">
      <c r="A233" s="62">
        <v>5</v>
      </c>
      <c r="B233" s="57">
        <f t="shared" si="103"/>
        <v>-1</v>
      </c>
      <c r="C233" s="57">
        <f t="shared" si="102"/>
        <v>-1</v>
      </c>
      <c r="D233" s="57">
        <f t="shared" si="102"/>
        <v>-1</v>
      </c>
      <c r="E233" s="57">
        <f t="shared" si="102"/>
        <v>0</v>
      </c>
      <c r="F233" s="57">
        <f t="shared" si="102"/>
        <v>-1</v>
      </c>
      <c r="G233" s="57">
        <f t="shared" si="102"/>
        <v>-1</v>
      </c>
      <c r="H233" s="57">
        <f t="shared" si="102"/>
        <v>1</v>
      </c>
      <c r="I233" s="57">
        <f t="shared" si="102"/>
        <v>-1</v>
      </c>
      <c r="J233" s="57">
        <f t="shared" si="102"/>
        <v>-1</v>
      </c>
      <c r="K233" s="57" t="str">
        <f t="shared" si="102"/>
        <v>2B</v>
      </c>
      <c r="L233" s="57">
        <f t="shared" si="102"/>
        <v>1</v>
      </c>
      <c r="M233" s="57">
        <f t="shared" si="102"/>
        <v>-1</v>
      </c>
      <c r="N233" s="57" t="str">
        <f t="shared" si="102"/>
        <v>2B</v>
      </c>
      <c r="O233" s="57" t="str">
        <f t="shared" si="102"/>
        <v>2B</v>
      </c>
      <c r="P233" s="57">
        <f t="shared" si="102"/>
        <v>-1</v>
      </c>
      <c r="Q233" s="57">
        <f t="shared" si="102"/>
        <v>-1</v>
      </c>
      <c r="R233" s="57">
        <f t="shared" si="102"/>
        <v>-1</v>
      </c>
      <c r="S233" s="57">
        <f t="shared" si="102"/>
        <v>-1</v>
      </c>
      <c r="T233" s="57">
        <f t="shared" si="102"/>
        <v>-1</v>
      </c>
      <c r="U233" s="57">
        <f t="shared" si="102"/>
        <v>-1</v>
      </c>
      <c r="V233" s="57">
        <f t="shared" si="102"/>
        <v>-1</v>
      </c>
      <c r="W233" s="57" t="str">
        <f t="shared" si="102"/>
        <v>2A</v>
      </c>
      <c r="X233" s="57">
        <f t="shared" si="102"/>
        <v>1</v>
      </c>
      <c r="Y233" s="57">
        <f t="shared" si="102"/>
        <v>1</v>
      </c>
      <c r="Z233" s="57">
        <f t="shared" si="102"/>
        <v>1</v>
      </c>
    </row>
    <row r="234" spans="1:26" x14ac:dyDescent="0.25">
      <c r="A234" s="62">
        <v>6</v>
      </c>
      <c r="B234" s="57">
        <f t="shared" si="103"/>
        <v>-1</v>
      </c>
      <c r="C234" s="57">
        <f t="shared" si="102"/>
        <v>1</v>
      </c>
      <c r="D234" s="57">
        <f t="shared" si="102"/>
        <v>-1</v>
      </c>
      <c r="E234" s="57">
        <f t="shared" si="102"/>
        <v>0</v>
      </c>
      <c r="F234" s="57">
        <f t="shared" si="102"/>
        <v>1</v>
      </c>
      <c r="G234" s="57">
        <f t="shared" si="102"/>
        <v>1</v>
      </c>
      <c r="H234" s="57">
        <f t="shared" si="102"/>
        <v>1</v>
      </c>
      <c r="I234" s="57">
        <f t="shared" si="102"/>
        <v>1</v>
      </c>
      <c r="J234" s="57">
        <f t="shared" si="102"/>
        <v>-1</v>
      </c>
      <c r="K234" s="57">
        <f t="shared" si="102"/>
        <v>-1</v>
      </c>
      <c r="L234" s="57">
        <f t="shared" si="102"/>
        <v>-1</v>
      </c>
      <c r="M234" s="57">
        <f t="shared" si="102"/>
        <v>-1</v>
      </c>
      <c r="N234" s="57">
        <f t="shared" si="102"/>
        <v>-1</v>
      </c>
      <c r="O234" s="57">
        <f t="shared" si="102"/>
        <v>1</v>
      </c>
      <c r="P234" s="57">
        <f t="shared" si="102"/>
        <v>1</v>
      </c>
      <c r="Q234" s="57">
        <f t="shared" si="102"/>
        <v>1</v>
      </c>
      <c r="R234" s="57">
        <f t="shared" si="102"/>
        <v>1</v>
      </c>
      <c r="S234" s="57">
        <f t="shared" si="102"/>
        <v>1</v>
      </c>
      <c r="T234" s="57" t="str">
        <f t="shared" si="102"/>
        <v>2A</v>
      </c>
      <c r="U234" s="57">
        <f t="shared" si="102"/>
        <v>1</v>
      </c>
      <c r="V234" s="57" t="str">
        <f t="shared" si="102"/>
        <v>2A</v>
      </c>
      <c r="W234" s="57" t="str">
        <f t="shared" si="102"/>
        <v>2A</v>
      </c>
      <c r="X234" s="57" t="str">
        <f t="shared" si="102"/>
        <v>2A</v>
      </c>
      <c r="Y234" s="57">
        <f t="shared" si="102"/>
        <v>1</v>
      </c>
      <c r="Z234" s="57">
        <f t="shared" si="102"/>
        <v>1</v>
      </c>
    </row>
    <row r="235" spans="1:26" x14ac:dyDescent="0.25">
      <c r="A235" s="62">
        <v>7</v>
      </c>
      <c r="B235" s="57">
        <f t="shared" si="103"/>
        <v>-1</v>
      </c>
      <c r="C235" s="57">
        <f t="shared" si="102"/>
        <v>-1</v>
      </c>
      <c r="D235" s="57" t="str">
        <f t="shared" si="102"/>
        <v>2A</v>
      </c>
      <c r="E235" s="57">
        <f t="shared" si="102"/>
        <v>0</v>
      </c>
      <c r="F235" s="57">
        <f t="shared" si="102"/>
        <v>-1</v>
      </c>
      <c r="G235" s="57">
        <f t="shared" si="102"/>
        <v>-1</v>
      </c>
      <c r="H235" s="57">
        <f t="shared" si="102"/>
        <v>-1</v>
      </c>
      <c r="I235" s="57">
        <f t="shared" si="102"/>
        <v>-1</v>
      </c>
      <c r="J235" s="57">
        <f t="shared" si="102"/>
        <v>1</v>
      </c>
      <c r="K235" s="57">
        <f t="shared" si="102"/>
        <v>-1</v>
      </c>
      <c r="L235" s="57">
        <f t="shared" si="102"/>
        <v>-1</v>
      </c>
      <c r="M235" s="57">
        <f t="shared" si="102"/>
        <v>-1</v>
      </c>
      <c r="N235" s="57" t="str">
        <f t="shared" si="102"/>
        <v>2B</v>
      </c>
      <c r="O235" s="57" t="str">
        <f t="shared" si="102"/>
        <v>2A</v>
      </c>
      <c r="P235" s="57" t="str">
        <f t="shared" si="102"/>
        <v>2A</v>
      </c>
      <c r="Q235" s="57" t="str">
        <f t="shared" si="102"/>
        <v>2A</v>
      </c>
      <c r="R235" s="57">
        <f t="shared" si="102"/>
        <v>1</v>
      </c>
      <c r="S235" s="57">
        <f t="shared" si="102"/>
        <v>1</v>
      </c>
      <c r="T235" s="57" t="str">
        <f t="shared" si="102"/>
        <v>2B</v>
      </c>
      <c r="U235" s="57">
        <f t="shared" si="102"/>
        <v>-1</v>
      </c>
      <c r="V235" s="57" t="str">
        <f t="shared" si="102"/>
        <v>2B</v>
      </c>
      <c r="W235" s="57" t="str">
        <f t="shared" si="102"/>
        <v>2B</v>
      </c>
      <c r="X235" s="57">
        <f t="shared" si="102"/>
        <v>1</v>
      </c>
      <c r="Y235" s="57">
        <f t="shared" si="102"/>
        <v>1</v>
      </c>
      <c r="Z235" s="57">
        <f t="shared" si="102"/>
        <v>1</v>
      </c>
    </row>
    <row r="236" spans="1:26" x14ac:dyDescent="0.25">
      <c r="A236" s="62">
        <v>8</v>
      </c>
      <c r="B236" s="57">
        <f t="shared" si="103"/>
        <v>1</v>
      </c>
      <c r="C236" s="57">
        <f t="shared" si="102"/>
        <v>1</v>
      </c>
      <c r="D236" s="57">
        <f t="shared" si="102"/>
        <v>1</v>
      </c>
      <c r="E236" s="57">
        <f t="shared" si="102"/>
        <v>0</v>
      </c>
      <c r="F236" s="57">
        <f t="shared" si="102"/>
        <v>1</v>
      </c>
      <c r="G236" s="57">
        <f t="shared" si="102"/>
        <v>1</v>
      </c>
      <c r="H236" s="57">
        <f t="shared" si="102"/>
        <v>1</v>
      </c>
      <c r="I236" s="57">
        <f t="shared" si="102"/>
        <v>1</v>
      </c>
      <c r="J236" s="57">
        <f t="shared" si="102"/>
        <v>1</v>
      </c>
      <c r="K236" s="57">
        <f t="shared" si="102"/>
        <v>1</v>
      </c>
      <c r="L236" s="57">
        <f t="shared" si="102"/>
        <v>1</v>
      </c>
      <c r="M236" s="57" t="str">
        <f t="shared" si="102"/>
        <v>2A</v>
      </c>
      <c r="N236" s="57" t="str">
        <f t="shared" si="102"/>
        <v>2A</v>
      </c>
      <c r="O236" s="57" t="str">
        <f t="shared" si="102"/>
        <v>2A</v>
      </c>
      <c r="P236" s="57">
        <f t="shared" si="102"/>
        <v>1</v>
      </c>
      <c r="Q236" s="57">
        <f t="shared" si="102"/>
        <v>1</v>
      </c>
      <c r="R236" s="57">
        <f t="shared" si="102"/>
        <v>1</v>
      </c>
      <c r="S236" s="57">
        <f t="shared" si="102"/>
        <v>-1</v>
      </c>
      <c r="T236" s="57">
        <f t="shared" si="102"/>
        <v>1</v>
      </c>
      <c r="U236" s="57">
        <f t="shared" si="102"/>
        <v>1</v>
      </c>
      <c r="V236" s="57">
        <f t="shared" si="102"/>
        <v>1</v>
      </c>
      <c r="W236" s="57">
        <f t="shared" si="102"/>
        <v>1</v>
      </c>
      <c r="X236" s="57">
        <f t="shared" si="102"/>
        <v>1</v>
      </c>
      <c r="Y236" s="57">
        <f t="shared" si="102"/>
        <v>1</v>
      </c>
      <c r="Z236" s="57">
        <f t="shared" si="102"/>
        <v>1</v>
      </c>
    </row>
    <row r="237" spans="1:26" x14ac:dyDescent="0.25">
      <c r="A237" s="62">
        <v>9</v>
      </c>
      <c r="B237" s="57">
        <f t="shared" si="103"/>
        <v>-1</v>
      </c>
      <c r="C237" s="57">
        <f t="shared" si="102"/>
        <v>-1</v>
      </c>
      <c r="D237" s="57">
        <f t="shared" si="102"/>
        <v>-1</v>
      </c>
      <c r="E237" s="57">
        <f t="shared" si="102"/>
        <v>0</v>
      </c>
      <c r="F237" s="57" t="str">
        <f t="shared" si="102"/>
        <v>2B</v>
      </c>
      <c r="G237" s="57">
        <f t="shared" si="102"/>
        <v>-1</v>
      </c>
      <c r="H237" s="57">
        <f t="shared" si="102"/>
        <v>-1</v>
      </c>
      <c r="I237" s="57">
        <f t="shared" si="102"/>
        <v>-1</v>
      </c>
      <c r="J237" s="57">
        <f t="shared" si="102"/>
        <v>-1</v>
      </c>
      <c r="K237" s="57">
        <f t="shared" si="102"/>
        <v>-1</v>
      </c>
      <c r="L237" s="57">
        <f t="shared" si="102"/>
        <v>1</v>
      </c>
      <c r="M237" s="57">
        <f t="shared" si="102"/>
        <v>-1</v>
      </c>
      <c r="N237" s="57" t="str">
        <f t="shared" si="102"/>
        <v>2B</v>
      </c>
      <c r="O237" s="57" t="str">
        <f t="shared" si="102"/>
        <v>2B</v>
      </c>
      <c r="P237" s="57" t="str">
        <f t="shared" si="102"/>
        <v>2B</v>
      </c>
      <c r="Q237" s="57" t="str">
        <f t="shared" si="102"/>
        <v>2B</v>
      </c>
      <c r="R237" s="57">
        <f t="shared" si="102"/>
        <v>-1</v>
      </c>
      <c r="S237" s="57" t="str">
        <f t="shared" si="102"/>
        <v>2B</v>
      </c>
      <c r="T237" s="57" t="str">
        <f t="shared" si="102"/>
        <v>2A</v>
      </c>
      <c r="U237" s="57">
        <f t="shared" si="102"/>
        <v>-1</v>
      </c>
      <c r="V237" s="57" t="str">
        <f t="shared" si="102"/>
        <v>2B</v>
      </c>
      <c r="W237" s="57">
        <f t="shared" si="102"/>
        <v>1</v>
      </c>
      <c r="X237" s="57" t="str">
        <f t="shared" si="102"/>
        <v>2A</v>
      </c>
      <c r="Y237" s="57">
        <f t="shared" si="102"/>
        <v>-1</v>
      </c>
      <c r="Z237" s="57">
        <f t="shared" si="102"/>
        <v>1</v>
      </c>
    </row>
    <row r="238" spans="1:26" x14ac:dyDescent="0.25">
      <c r="A238" s="62">
        <v>10</v>
      </c>
      <c r="B238" s="57">
        <f t="shared" si="103"/>
        <v>1</v>
      </c>
      <c r="C238" s="57">
        <f t="shared" si="102"/>
        <v>-1</v>
      </c>
      <c r="D238" s="57">
        <f t="shared" si="102"/>
        <v>-1</v>
      </c>
      <c r="E238" s="57">
        <f t="shared" si="102"/>
        <v>0</v>
      </c>
      <c r="F238" s="57">
        <f t="shared" si="102"/>
        <v>-1</v>
      </c>
      <c r="G238" s="57">
        <f t="shared" si="102"/>
        <v>-1</v>
      </c>
      <c r="H238" s="57" t="str">
        <f t="shared" si="102"/>
        <v>2B</v>
      </c>
      <c r="I238" s="57">
        <f t="shared" si="102"/>
        <v>-1</v>
      </c>
      <c r="J238" s="57" t="str">
        <f t="shared" si="102"/>
        <v>2B</v>
      </c>
      <c r="K238" s="57" t="str">
        <f t="shared" si="102"/>
        <v>2B</v>
      </c>
      <c r="L238" s="57">
        <f t="shared" si="102"/>
        <v>1</v>
      </c>
      <c r="M238" s="57">
        <f t="shared" si="102"/>
        <v>-1</v>
      </c>
      <c r="N238" s="57" t="str">
        <f t="shared" si="102"/>
        <v>2B</v>
      </c>
      <c r="O238" s="57" t="str">
        <f t="shared" si="102"/>
        <v>2A</v>
      </c>
      <c r="P238" s="57" t="str">
        <f t="shared" si="102"/>
        <v>2B</v>
      </c>
      <c r="Q238" s="57" t="str">
        <f t="shared" si="102"/>
        <v>2B</v>
      </c>
      <c r="R238" s="57">
        <f t="shared" si="102"/>
        <v>-1</v>
      </c>
      <c r="S238" s="57">
        <f t="shared" si="102"/>
        <v>-1</v>
      </c>
      <c r="T238" s="57" t="str">
        <f t="shared" si="102"/>
        <v>2A</v>
      </c>
      <c r="U238" s="57">
        <f t="shared" si="102"/>
        <v>-1</v>
      </c>
      <c r="V238" s="57">
        <f t="shared" si="102"/>
        <v>1</v>
      </c>
      <c r="W238" s="57">
        <f t="shared" si="102"/>
        <v>1</v>
      </c>
      <c r="X238" s="57">
        <f t="shared" si="102"/>
        <v>-1</v>
      </c>
      <c r="Y238" s="57">
        <f t="shared" si="102"/>
        <v>-1</v>
      </c>
      <c r="Z238" s="57">
        <f t="shared" si="102"/>
        <v>1</v>
      </c>
    </row>
    <row r="239" spans="1:26" x14ac:dyDescent="0.25">
      <c r="A239" s="62">
        <v>11</v>
      </c>
      <c r="B239" s="57">
        <f t="shared" si="103"/>
        <v>-1</v>
      </c>
      <c r="C239" s="57">
        <f t="shared" si="102"/>
        <v>-1</v>
      </c>
      <c r="D239" s="57">
        <f t="shared" si="102"/>
        <v>-1</v>
      </c>
      <c r="E239" s="57">
        <f t="shared" si="102"/>
        <v>0</v>
      </c>
      <c r="F239" s="57">
        <f t="shared" si="102"/>
        <v>-1</v>
      </c>
      <c r="G239" s="57">
        <f t="shared" si="102"/>
        <v>1</v>
      </c>
      <c r="H239" s="57">
        <f t="shared" si="102"/>
        <v>-1</v>
      </c>
      <c r="I239" s="57">
        <f t="shared" si="102"/>
        <v>-1</v>
      </c>
      <c r="J239" s="57">
        <f t="shared" si="102"/>
        <v>-1</v>
      </c>
      <c r="K239" s="57">
        <f t="shared" si="102"/>
        <v>-1</v>
      </c>
      <c r="L239" s="57">
        <f t="shared" si="102"/>
        <v>-1</v>
      </c>
      <c r="M239" s="57">
        <f t="shared" si="102"/>
        <v>-1</v>
      </c>
      <c r="N239" s="57" t="str">
        <f t="shared" si="102"/>
        <v>2B</v>
      </c>
      <c r="O239" s="57" t="str">
        <f t="shared" si="102"/>
        <v>2B</v>
      </c>
      <c r="P239" s="57" t="str">
        <f t="shared" si="102"/>
        <v>2B</v>
      </c>
      <c r="Q239" s="57" t="str">
        <f t="shared" si="102"/>
        <v>2B</v>
      </c>
      <c r="R239" s="57">
        <f t="shared" si="102"/>
        <v>-1</v>
      </c>
      <c r="S239" s="57">
        <f t="shared" si="102"/>
        <v>-1</v>
      </c>
      <c r="T239" s="57">
        <f t="shared" si="102"/>
        <v>-1</v>
      </c>
      <c r="U239" s="57">
        <f t="shared" si="102"/>
        <v>-1</v>
      </c>
      <c r="V239" s="57" t="str">
        <f t="shared" si="102"/>
        <v>2B</v>
      </c>
      <c r="W239" s="57">
        <f t="shared" si="102"/>
        <v>1</v>
      </c>
      <c r="X239" s="57">
        <f t="shared" si="102"/>
        <v>1</v>
      </c>
      <c r="Y239" s="57">
        <f t="shared" si="102"/>
        <v>-1</v>
      </c>
      <c r="Z239" s="57">
        <f t="shared" si="102"/>
        <v>1</v>
      </c>
    </row>
    <row r="240" spans="1:26" x14ac:dyDescent="0.25">
      <c r="A240" s="62">
        <v>12</v>
      </c>
      <c r="B240" s="57">
        <f t="shared" si="103"/>
        <v>-1</v>
      </c>
      <c r="C240" s="57">
        <f t="shared" si="102"/>
        <v>-1</v>
      </c>
      <c r="D240" s="57">
        <f t="shared" si="102"/>
        <v>-1</v>
      </c>
      <c r="E240" s="57">
        <f t="shared" si="102"/>
        <v>0</v>
      </c>
      <c r="F240" s="57">
        <f t="shared" si="102"/>
        <v>-1</v>
      </c>
      <c r="G240" s="57">
        <f t="shared" si="102"/>
        <v>-1</v>
      </c>
      <c r="H240" s="57">
        <f t="shared" si="102"/>
        <v>-1</v>
      </c>
      <c r="I240" s="57">
        <f t="shared" ref="C240:Z250" si="104">IF(I90=2,IF(I126&gt;I162,"2B","2A"),IF(I90=1,1,IF(I90=0,0,-1)))</f>
        <v>-1</v>
      </c>
      <c r="J240" s="57">
        <f t="shared" si="104"/>
        <v>-1</v>
      </c>
      <c r="K240" s="57">
        <f t="shared" si="104"/>
        <v>-1</v>
      </c>
      <c r="L240" s="57">
        <f t="shared" si="104"/>
        <v>1</v>
      </c>
      <c r="M240" s="57">
        <f t="shared" si="104"/>
        <v>-1</v>
      </c>
      <c r="N240" s="57" t="str">
        <f t="shared" si="104"/>
        <v>2B</v>
      </c>
      <c r="O240" s="57" t="str">
        <f t="shared" si="104"/>
        <v>2B</v>
      </c>
      <c r="P240" s="57" t="str">
        <f t="shared" si="104"/>
        <v>2B</v>
      </c>
      <c r="Q240" s="57" t="str">
        <f t="shared" si="104"/>
        <v>2B</v>
      </c>
      <c r="R240" s="57" t="str">
        <f t="shared" si="104"/>
        <v>2B</v>
      </c>
      <c r="S240" s="57" t="str">
        <f t="shared" si="104"/>
        <v>2B</v>
      </c>
      <c r="T240" s="57">
        <f t="shared" si="104"/>
        <v>-1</v>
      </c>
      <c r="U240" s="57">
        <f t="shared" si="104"/>
        <v>-1</v>
      </c>
      <c r="V240" s="57" t="str">
        <f t="shared" si="104"/>
        <v>2B</v>
      </c>
      <c r="W240" s="57" t="str">
        <f t="shared" si="104"/>
        <v>2B</v>
      </c>
      <c r="X240" s="57">
        <f t="shared" si="104"/>
        <v>-1</v>
      </c>
      <c r="Y240" s="57">
        <f t="shared" si="104"/>
        <v>-1</v>
      </c>
      <c r="Z240" s="57">
        <f t="shared" si="104"/>
        <v>-1</v>
      </c>
    </row>
    <row r="241" spans="1:26" x14ac:dyDescent="0.25">
      <c r="A241" s="62">
        <v>13</v>
      </c>
      <c r="B241" s="57">
        <f t="shared" si="103"/>
        <v>-1</v>
      </c>
      <c r="C241" s="57">
        <f t="shared" si="104"/>
        <v>-1</v>
      </c>
      <c r="D241" s="57">
        <f t="shared" si="104"/>
        <v>-1</v>
      </c>
      <c r="E241" s="57">
        <f t="shared" si="104"/>
        <v>0</v>
      </c>
      <c r="F241" s="57">
        <f t="shared" si="104"/>
        <v>-1</v>
      </c>
      <c r="G241" s="57">
        <f t="shared" si="104"/>
        <v>-1</v>
      </c>
      <c r="H241" s="57">
        <f t="shared" si="104"/>
        <v>-1</v>
      </c>
      <c r="I241" s="57">
        <f t="shared" si="104"/>
        <v>-1</v>
      </c>
      <c r="J241" s="57">
        <f t="shared" si="104"/>
        <v>-1</v>
      </c>
      <c r="K241" s="57">
        <f t="shared" si="104"/>
        <v>-1</v>
      </c>
      <c r="L241" s="57">
        <f t="shared" si="104"/>
        <v>-1</v>
      </c>
      <c r="M241" s="57">
        <f t="shared" si="104"/>
        <v>-1</v>
      </c>
      <c r="N241" s="57">
        <f t="shared" si="104"/>
        <v>-1</v>
      </c>
      <c r="O241" s="57">
        <f t="shared" si="104"/>
        <v>-1</v>
      </c>
      <c r="P241" s="57">
        <f t="shared" si="104"/>
        <v>-1</v>
      </c>
      <c r="Q241" s="57" t="str">
        <f t="shared" si="104"/>
        <v>2B</v>
      </c>
      <c r="R241" s="57">
        <f t="shared" si="104"/>
        <v>-1</v>
      </c>
      <c r="S241" s="57">
        <f t="shared" si="104"/>
        <v>-1</v>
      </c>
      <c r="T241" s="57">
        <f t="shared" si="104"/>
        <v>-1</v>
      </c>
      <c r="U241" s="57">
        <f t="shared" si="104"/>
        <v>-1</v>
      </c>
      <c r="V241" s="57" t="str">
        <f t="shared" si="104"/>
        <v>2B</v>
      </c>
      <c r="W241" s="57" t="str">
        <f t="shared" si="104"/>
        <v>2B</v>
      </c>
      <c r="X241" s="57">
        <f t="shared" si="104"/>
        <v>-1</v>
      </c>
      <c r="Y241" s="57">
        <f t="shared" si="104"/>
        <v>-1</v>
      </c>
      <c r="Z241" s="57">
        <f t="shared" si="104"/>
        <v>1</v>
      </c>
    </row>
    <row r="242" spans="1:26" x14ac:dyDescent="0.25">
      <c r="A242" s="62">
        <v>14</v>
      </c>
      <c r="B242" s="57">
        <f t="shared" si="103"/>
        <v>1</v>
      </c>
      <c r="C242" s="57">
        <f t="shared" si="104"/>
        <v>1</v>
      </c>
      <c r="D242" s="57">
        <f t="shared" si="104"/>
        <v>-1</v>
      </c>
      <c r="E242" s="57">
        <f t="shared" si="104"/>
        <v>0</v>
      </c>
      <c r="F242" s="57">
        <f t="shared" si="104"/>
        <v>1</v>
      </c>
      <c r="G242" s="57">
        <f t="shared" si="104"/>
        <v>1</v>
      </c>
      <c r="H242" s="57">
        <f t="shared" si="104"/>
        <v>1</v>
      </c>
      <c r="I242" s="57">
        <f t="shared" si="104"/>
        <v>1</v>
      </c>
      <c r="J242" s="57">
        <f t="shared" si="104"/>
        <v>1</v>
      </c>
      <c r="K242" s="57">
        <f t="shared" si="104"/>
        <v>-1</v>
      </c>
      <c r="L242" s="57">
        <f t="shared" si="104"/>
        <v>1</v>
      </c>
      <c r="M242" s="57">
        <f t="shared" si="104"/>
        <v>-1</v>
      </c>
      <c r="N242" s="57" t="str">
        <f t="shared" si="104"/>
        <v>2B</v>
      </c>
      <c r="O242" s="57" t="str">
        <f t="shared" si="104"/>
        <v>2B</v>
      </c>
      <c r="P242" s="57" t="str">
        <f t="shared" si="104"/>
        <v>2A</v>
      </c>
      <c r="Q242" s="57" t="str">
        <f t="shared" si="104"/>
        <v>2A</v>
      </c>
      <c r="R242" s="57">
        <f t="shared" si="104"/>
        <v>-1</v>
      </c>
      <c r="S242" s="57">
        <f t="shared" si="104"/>
        <v>-1</v>
      </c>
      <c r="T242" s="57">
        <f t="shared" si="104"/>
        <v>-1</v>
      </c>
      <c r="U242" s="57">
        <f t="shared" si="104"/>
        <v>-1</v>
      </c>
      <c r="V242" s="57">
        <f t="shared" si="104"/>
        <v>-1</v>
      </c>
      <c r="W242" s="57">
        <f t="shared" si="104"/>
        <v>-1</v>
      </c>
      <c r="X242" s="57">
        <f t="shared" si="104"/>
        <v>-1</v>
      </c>
      <c r="Y242" s="57">
        <f t="shared" si="104"/>
        <v>-1</v>
      </c>
      <c r="Z242" s="57">
        <f t="shared" si="104"/>
        <v>-1</v>
      </c>
    </row>
    <row r="243" spans="1:26" x14ac:dyDescent="0.25">
      <c r="A243" s="62">
        <v>15</v>
      </c>
      <c r="B243" s="57">
        <f t="shared" si="103"/>
        <v>-1</v>
      </c>
      <c r="C243" s="57">
        <f t="shared" si="104"/>
        <v>-1</v>
      </c>
      <c r="D243" s="57">
        <f t="shared" si="104"/>
        <v>-1</v>
      </c>
      <c r="E243" s="57">
        <f t="shared" si="104"/>
        <v>0</v>
      </c>
      <c r="F243" s="57" t="str">
        <f t="shared" si="104"/>
        <v>2A</v>
      </c>
      <c r="G243" s="57">
        <f t="shared" si="104"/>
        <v>-1</v>
      </c>
      <c r="H243" s="57">
        <f t="shared" si="104"/>
        <v>-1</v>
      </c>
      <c r="I243" s="57">
        <f t="shared" si="104"/>
        <v>-1</v>
      </c>
      <c r="J243" s="57">
        <f t="shared" si="104"/>
        <v>1</v>
      </c>
      <c r="K243" s="57">
        <f t="shared" si="104"/>
        <v>-1</v>
      </c>
      <c r="L243" s="57" t="str">
        <f t="shared" si="104"/>
        <v>2B</v>
      </c>
      <c r="M243" s="57">
        <f t="shared" si="104"/>
        <v>-1</v>
      </c>
      <c r="N243" s="57" t="str">
        <f t="shared" si="104"/>
        <v>2B</v>
      </c>
      <c r="O243" s="57" t="str">
        <f t="shared" si="104"/>
        <v>2B</v>
      </c>
      <c r="P243" s="57" t="str">
        <f t="shared" si="104"/>
        <v>2B</v>
      </c>
      <c r="Q243" s="57" t="str">
        <f t="shared" si="104"/>
        <v>2B</v>
      </c>
      <c r="R243" s="57">
        <f t="shared" si="104"/>
        <v>-1</v>
      </c>
      <c r="S243" s="57">
        <f t="shared" si="104"/>
        <v>-1</v>
      </c>
      <c r="T243" s="57">
        <f t="shared" si="104"/>
        <v>-1</v>
      </c>
      <c r="U243" s="57">
        <f t="shared" si="104"/>
        <v>-1</v>
      </c>
      <c r="V243" s="57">
        <f t="shared" si="104"/>
        <v>-1</v>
      </c>
      <c r="W243" s="57">
        <f t="shared" si="104"/>
        <v>-1</v>
      </c>
      <c r="X243" s="57">
        <f t="shared" si="104"/>
        <v>-1</v>
      </c>
      <c r="Y243" s="57">
        <f t="shared" si="104"/>
        <v>-1</v>
      </c>
      <c r="Z243" s="57">
        <f t="shared" si="104"/>
        <v>-1</v>
      </c>
    </row>
    <row r="244" spans="1:26" x14ac:dyDescent="0.25">
      <c r="A244" s="62">
        <v>16</v>
      </c>
      <c r="B244" s="57">
        <f t="shared" si="103"/>
        <v>-1</v>
      </c>
      <c r="C244" s="57">
        <f t="shared" si="104"/>
        <v>-1</v>
      </c>
      <c r="D244" s="57">
        <f t="shared" si="104"/>
        <v>-1</v>
      </c>
      <c r="E244" s="57">
        <f t="shared" si="104"/>
        <v>0</v>
      </c>
      <c r="F244" s="57">
        <f t="shared" si="104"/>
        <v>-1</v>
      </c>
      <c r="G244" s="57" t="str">
        <f t="shared" si="104"/>
        <v>2A</v>
      </c>
      <c r="H244" s="57">
        <f t="shared" si="104"/>
        <v>-1</v>
      </c>
      <c r="I244" s="57">
        <f t="shared" si="104"/>
        <v>1</v>
      </c>
      <c r="J244" s="57">
        <f t="shared" si="104"/>
        <v>1</v>
      </c>
      <c r="K244" s="57">
        <f t="shared" si="104"/>
        <v>-1</v>
      </c>
      <c r="L244" s="57" t="str">
        <f t="shared" si="104"/>
        <v>2B</v>
      </c>
      <c r="M244" s="57">
        <f t="shared" si="104"/>
        <v>-1</v>
      </c>
      <c r="N244" s="57" t="str">
        <f t="shared" si="104"/>
        <v>2B</v>
      </c>
      <c r="O244" s="57">
        <f t="shared" si="104"/>
        <v>-1</v>
      </c>
      <c r="P244" s="57" t="str">
        <f t="shared" si="104"/>
        <v>2B</v>
      </c>
      <c r="Q244" s="57" t="str">
        <f t="shared" si="104"/>
        <v>2B</v>
      </c>
      <c r="R244" s="57">
        <f t="shared" si="104"/>
        <v>1</v>
      </c>
      <c r="S244" s="57" t="str">
        <f t="shared" si="104"/>
        <v>2B</v>
      </c>
      <c r="T244" s="57">
        <f t="shared" si="104"/>
        <v>-1</v>
      </c>
      <c r="U244" s="57">
        <f t="shared" si="104"/>
        <v>-1</v>
      </c>
      <c r="V244" s="57" t="str">
        <f t="shared" si="104"/>
        <v>2B</v>
      </c>
      <c r="W244" s="57">
        <f t="shared" si="104"/>
        <v>-1</v>
      </c>
      <c r="X244" s="57">
        <f t="shared" si="104"/>
        <v>-1</v>
      </c>
      <c r="Y244" s="57">
        <f t="shared" si="104"/>
        <v>-1</v>
      </c>
      <c r="Z244" s="57" t="str">
        <f t="shared" si="104"/>
        <v>2A</v>
      </c>
    </row>
    <row r="245" spans="1:26" x14ac:dyDescent="0.25">
      <c r="A245" s="62">
        <v>17</v>
      </c>
      <c r="B245" s="57">
        <f t="shared" si="103"/>
        <v>-1</v>
      </c>
      <c r="C245" s="57">
        <f t="shared" si="104"/>
        <v>-1</v>
      </c>
      <c r="D245" s="57">
        <f t="shared" si="104"/>
        <v>-1</v>
      </c>
      <c r="E245" s="57">
        <f t="shared" si="104"/>
        <v>0</v>
      </c>
      <c r="F245" s="57">
        <f t="shared" si="104"/>
        <v>-1</v>
      </c>
      <c r="G245" s="57">
        <f t="shared" si="104"/>
        <v>-1</v>
      </c>
      <c r="H245" s="57">
        <f t="shared" si="104"/>
        <v>-1</v>
      </c>
      <c r="I245" s="57">
        <f t="shared" si="104"/>
        <v>-1</v>
      </c>
      <c r="J245" s="57">
        <f t="shared" si="104"/>
        <v>-1</v>
      </c>
      <c r="K245" s="57">
        <f t="shared" si="104"/>
        <v>-1</v>
      </c>
      <c r="L245" s="57">
        <f t="shared" si="104"/>
        <v>-1</v>
      </c>
      <c r="M245" s="57">
        <f t="shared" si="104"/>
        <v>-1</v>
      </c>
      <c r="N245" s="57">
        <f t="shared" si="104"/>
        <v>-1</v>
      </c>
      <c r="O245" s="57">
        <f t="shared" si="104"/>
        <v>-1</v>
      </c>
      <c r="P245" s="57">
        <f t="shared" si="104"/>
        <v>-1</v>
      </c>
      <c r="Q245" s="57">
        <f t="shared" si="104"/>
        <v>-1</v>
      </c>
      <c r="R245" s="57">
        <f t="shared" si="104"/>
        <v>-1</v>
      </c>
      <c r="S245" s="57">
        <f t="shared" si="104"/>
        <v>-1</v>
      </c>
      <c r="T245" s="57">
        <f t="shared" si="104"/>
        <v>-1</v>
      </c>
      <c r="U245" s="57">
        <f t="shared" si="104"/>
        <v>-1</v>
      </c>
      <c r="V245" s="57" t="str">
        <f t="shared" si="104"/>
        <v>2A</v>
      </c>
      <c r="W245" s="57">
        <f t="shared" si="104"/>
        <v>-1</v>
      </c>
      <c r="X245" s="57">
        <f t="shared" si="104"/>
        <v>-1</v>
      </c>
      <c r="Y245" s="57">
        <f t="shared" si="104"/>
        <v>-1</v>
      </c>
      <c r="Z245" s="57">
        <f t="shared" si="104"/>
        <v>-1</v>
      </c>
    </row>
    <row r="246" spans="1:26" x14ac:dyDescent="0.25">
      <c r="A246" s="62">
        <v>18</v>
      </c>
      <c r="B246" s="57">
        <f t="shared" si="103"/>
        <v>1</v>
      </c>
      <c r="C246" s="57">
        <f t="shared" si="104"/>
        <v>1</v>
      </c>
      <c r="D246" s="57" t="str">
        <f t="shared" si="104"/>
        <v>2A</v>
      </c>
      <c r="E246" s="57">
        <f t="shared" si="104"/>
        <v>0</v>
      </c>
      <c r="F246" s="57" t="str">
        <f t="shared" si="104"/>
        <v>2B</v>
      </c>
      <c r="G246" s="57">
        <f t="shared" si="104"/>
        <v>-1</v>
      </c>
      <c r="H246" s="57">
        <f t="shared" si="104"/>
        <v>-1</v>
      </c>
      <c r="I246" s="57">
        <f t="shared" si="104"/>
        <v>-1</v>
      </c>
      <c r="J246" s="57">
        <f t="shared" si="104"/>
        <v>1</v>
      </c>
      <c r="K246" s="57">
        <f t="shared" si="104"/>
        <v>1</v>
      </c>
      <c r="L246" s="57" t="str">
        <f t="shared" si="104"/>
        <v>2A</v>
      </c>
      <c r="M246" s="57">
        <f t="shared" si="104"/>
        <v>1</v>
      </c>
      <c r="N246" s="57">
        <f t="shared" si="104"/>
        <v>1</v>
      </c>
      <c r="O246" s="57">
        <f t="shared" si="104"/>
        <v>1</v>
      </c>
      <c r="P246" s="57">
        <f t="shared" si="104"/>
        <v>-1</v>
      </c>
      <c r="Q246" s="57" t="str">
        <f t="shared" si="104"/>
        <v>2A</v>
      </c>
      <c r="R246" s="57" t="str">
        <f t="shared" si="104"/>
        <v>2A</v>
      </c>
      <c r="S246" s="57" t="str">
        <f t="shared" si="104"/>
        <v>2A</v>
      </c>
      <c r="T246" s="57">
        <f t="shared" si="104"/>
        <v>-1</v>
      </c>
      <c r="U246" s="57">
        <f t="shared" si="104"/>
        <v>-1</v>
      </c>
      <c r="V246" s="57" t="str">
        <f t="shared" si="104"/>
        <v>2B</v>
      </c>
      <c r="W246" s="57">
        <f t="shared" si="104"/>
        <v>-1</v>
      </c>
      <c r="X246" s="57">
        <f t="shared" si="104"/>
        <v>-1</v>
      </c>
      <c r="Y246" s="57">
        <f t="shared" si="104"/>
        <v>-1</v>
      </c>
      <c r="Z246" s="57">
        <f t="shared" si="104"/>
        <v>1</v>
      </c>
    </row>
    <row r="247" spans="1:26" x14ac:dyDescent="0.25">
      <c r="A247" s="62">
        <v>19</v>
      </c>
      <c r="B247" s="57">
        <f t="shared" si="103"/>
        <v>-1</v>
      </c>
      <c r="C247" s="57">
        <f t="shared" si="104"/>
        <v>-1</v>
      </c>
      <c r="D247" s="57" t="str">
        <f t="shared" si="104"/>
        <v>2B</v>
      </c>
      <c r="E247" s="57">
        <f t="shared" si="104"/>
        <v>0</v>
      </c>
      <c r="F247" s="57">
        <f t="shared" si="104"/>
        <v>-1</v>
      </c>
      <c r="G247" s="57">
        <f t="shared" si="104"/>
        <v>-1</v>
      </c>
      <c r="H247" s="57">
        <f t="shared" si="104"/>
        <v>-1</v>
      </c>
      <c r="I247" s="57">
        <f t="shared" si="104"/>
        <v>-1</v>
      </c>
      <c r="J247" s="57">
        <f t="shared" si="104"/>
        <v>-1</v>
      </c>
      <c r="K247" s="57">
        <f t="shared" si="104"/>
        <v>-1</v>
      </c>
      <c r="L247" s="57">
        <f t="shared" si="104"/>
        <v>-1</v>
      </c>
      <c r="M247" s="57">
        <f t="shared" si="104"/>
        <v>-1</v>
      </c>
      <c r="N247" s="57" t="str">
        <f t="shared" si="104"/>
        <v>2B</v>
      </c>
      <c r="O247" s="57" t="str">
        <f t="shared" si="104"/>
        <v>2A</v>
      </c>
      <c r="P247" s="57" t="str">
        <f t="shared" si="104"/>
        <v>2B</v>
      </c>
      <c r="Q247" s="57" t="str">
        <f t="shared" si="104"/>
        <v>2B</v>
      </c>
      <c r="R247" s="57" t="str">
        <f t="shared" si="104"/>
        <v>2B</v>
      </c>
      <c r="S247" s="57" t="str">
        <f t="shared" si="104"/>
        <v>2A</v>
      </c>
      <c r="T247" s="57">
        <f t="shared" si="104"/>
        <v>1</v>
      </c>
      <c r="U247" s="57" t="str">
        <f t="shared" si="104"/>
        <v>2B</v>
      </c>
      <c r="V247" s="57" t="str">
        <f t="shared" si="104"/>
        <v>2A</v>
      </c>
      <c r="W247" s="57">
        <f t="shared" si="104"/>
        <v>-1</v>
      </c>
      <c r="X247" s="57">
        <f t="shared" si="104"/>
        <v>-1</v>
      </c>
      <c r="Y247" s="57">
        <f t="shared" si="104"/>
        <v>-1</v>
      </c>
      <c r="Z247" s="57">
        <f t="shared" si="104"/>
        <v>1</v>
      </c>
    </row>
    <row r="248" spans="1:26" x14ac:dyDescent="0.25">
      <c r="A248" s="62">
        <v>20</v>
      </c>
      <c r="B248" s="57">
        <f t="shared" si="103"/>
        <v>-1</v>
      </c>
      <c r="C248" s="57">
        <f t="shared" si="104"/>
        <v>-1</v>
      </c>
      <c r="D248" s="57">
        <f t="shared" si="104"/>
        <v>-1</v>
      </c>
      <c r="E248" s="57">
        <f t="shared" si="104"/>
        <v>0</v>
      </c>
      <c r="F248" s="57">
        <f t="shared" si="104"/>
        <v>-1</v>
      </c>
      <c r="G248" s="57">
        <f t="shared" si="104"/>
        <v>-1</v>
      </c>
      <c r="H248" s="57">
        <f t="shared" si="104"/>
        <v>-1</v>
      </c>
      <c r="I248" s="57">
        <f t="shared" si="104"/>
        <v>1</v>
      </c>
      <c r="J248" s="57">
        <f t="shared" si="104"/>
        <v>-1</v>
      </c>
      <c r="K248" s="57">
        <f t="shared" si="104"/>
        <v>-1</v>
      </c>
      <c r="L248" s="57">
        <f t="shared" si="104"/>
        <v>-1</v>
      </c>
      <c r="M248" s="57">
        <f t="shared" si="104"/>
        <v>1</v>
      </c>
      <c r="N248" s="57">
        <f t="shared" si="104"/>
        <v>1</v>
      </c>
      <c r="O248" s="57">
        <f t="shared" si="104"/>
        <v>1</v>
      </c>
      <c r="P248" s="57">
        <f t="shared" si="104"/>
        <v>1</v>
      </c>
      <c r="Q248" s="57" t="str">
        <f t="shared" si="104"/>
        <v>2A</v>
      </c>
      <c r="R248" s="57">
        <f t="shared" si="104"/>
        <v>-1</v>
      </c>
      <c r="S248" s="57">
        <f t="shared" si="104"/>
        <v>-1</v>
      </c>
      <c r="T248" s="57">
        <f t="shared" si="104"/>
        <v>-1</v>
      </c>
      <c r="U248" s="57" t="str">
        <f t="shared" si="104"/>
        <v>2B</v>
      </c>
      <c r="V248" s="57" t="str">
        <f t="shared" si="104"/>
        <v>2A</v>
      </c>
      <c r="W248" s="57">
        <f t="shared" si="104"/>
        <v>1</v>
      </c>
      <c r="X248" s="57">
        <f t="shared" si="104"/>
        <v>-1</v>
      </c>
      <c r="Y248" s="57">
        <f t="shared" si="104"/>
        <v>1</v>
      </c>
      <c r="Z248" s="57">
        <f t="shared" si="104"/>
        <v>1</v>
      </c>
    </row>
    <row r="249" spans="1:26" x14ac:dyDescent="0.25">
      <c r="A249" s="62">
        <v>21</v>
      </c>
      <c r="B249" s="57">
        <f t="shared" si="103"/>
        <v>1</v>
      </c>
      <c r="C249" s="57">
        <f t="shared" si="104"/>
        <v>1</v>
      </c>
      <c r="D249" s="57">
        <f t="shared" si="104"/>
        <v>1</v>
      </c>
      <c r="E249" s="57">
        <f t="shared" si="104"/>
        <v>0</v>
      </c>
      <c r="F249" s="57">
        <f t="shared" si="104"/>
        <v>1</v>
      </c>
      <c r="G249" s="57">
        <f t="shared" si="104"/>
        <v>1</v>
      </c>
      <c r="H249" s="57">
        <f t="shared" si="104"/>
        <v>1</v>
      </c>
      <c r="I249" s="57">
        <f t="shared" si="104"/>
        <v>1</v>
      </c>
      <c r="J249" s="57">
        <f t="shared" si="104"/>
        <v>1</v>
      </c>
      <c r="K249" s="57">
        <f t="shared" si="104"/>
        <v>-1</v>
      </c>
      <c r="L249" s="57">
        <f t="shared" si="104"/>
        <v>-1</v>
      </c>
      <c r="M249" s="57">
        <f t="shared" si="104"/>
        <v>-1</v>
      </c>
      <c r="N249" s="57">
        <f t="shared" si="104"/>
        <v>-1</v>
      </c>
      <c r="O249" s="57">
        <f t="shared" si="104"/>
        <v>-1</v>
      </c>
      <c r="P249" s="57">
        <f t="shared" si="104"/>
        <v>-1</v>
      </c>
      <c r="Q249" s="57">
        <f t="shared" si="104"/>
        <v>-1</v>
      </c>
      <c r="R249" s="57" t="str">
        <f t="shared" si="104"/>
        <v>2B</v>
      </c>
      <c r="S249" s="57" t="str">
        <f t="shared" si="104"/>
        <v>2A</v>
      </c>
      <c r="T249" s="57">
        <f t="shared" si="104"/>
        <v>-1</v>
      </c>
      <c r="U249" s="57" t="str">
        <f t="shared" si="104"/>
        <v>2B</v>
      </c>
      <c r="V249" s="57" t="str">
        <f t="shared" si="104"/>
        <v>2A</v>
      </c>
      <c r="W249" s="57">
        <f t="shared" si="104"/>
        <v>1</v>
      </c>
      <c r="X249" s="57">
        <f t="shared" si="104"/>
        <v>1</v>
      </c>
      <c r="Y249" s="57">
        <f t="shared" si="104"/>
        <v>1</v>
      </c>
      <c r="Z249" s="57">
        <f t="shared" si="104"/>
        <v>1</v>
      </c>
    </row>
    <row r="250" spans="1:26" x14ac:dyDescent="0.25">
      <c r="A250" s="62">
        <v>22</v>
      </c>
      <c r="B250" s="57">
        <f t="shared" si="103"/>
        <v>1</v>
      </c>
      <c r="C250" s="57">
        <f t="shared" si="104"/>
        <v>-1</v>
      </c>
      <c r="D250" s="57">
        <f t="shared" si="104"/>
        <v>-1</v>
      </c>
      <c r="E250" s="57">
        <f t="shared" si="104"/>
        <v>0</v>
      </c>
      <c r="F250" s="57">
        <f t="shared" si="104"/>
        <v>1</v>
      </c>
      <c r="G250" s="57">
        <f t="shared" si="104"/>
        <v>1</v>
      </c>
      <c r="H250" s="57">
        <f t="shared" si="104"/>
        <v>1</v>
      </c>
      <c r="I250" s="57">
        <f t="shared" si="104"/>
        <v>1</v>
      </c>
      <c r="J250" s="57">
        <f t="shared" si="104"/>
        <v>1</v>
      </c>
      <c r="K250" s="57">
        <f t="shared" si="104"/>
        <v>1</v>
      </c>
      <c r="L250" s="57">
        <f t="shared" si="104"/>
        <v>1</v>
      </c>
      <c r="M250" s="57">
        <f t="shared" si="104"/>
        <v>1</v>
      </c>
      <c r="N250" s="57" t="str">
        <f t="shared" si="104"/>
        <v>2A</v>
      </c>
      <c r="O250" s="57" t="str">
        <f t="shared" si="104"/>
        <v>2B</v>
      </c>
      <c r="P250" s="57">
        <f t="shared" si="104"/>
        <v>-1</v>
      </c>
      <c r="Q250" s="57" t="str">
        <f t="shared" si="104"/>
        <v>2B</v>
      </c>
      <c r="R250" s="57" t="str">
        <f t="shared" si="104"/>
        <v>2A</v>
      </c>
      <c r="S250" s="57">
        <f t="shared" si="104"/>
        <v>-1</v>
      </c>
      <c r="T250" s="57">
        <f t="shared" si="104"/>
        <v>-1</v>
      </c>
      <c r="U250" s="57">
        <f t="shared" si="104"/>
        <v>-1</v>
      </c>
      <c r="V250" s="57">
        <f t="shared" si="104"/>
        <v>-1</v>
      </c>
      <c r="W250" s="57">
        <f t="shared" si="104"/>
        <v>-1</v>
      </c>
      <c r="X250" s="57">
        <f t="shared" ref="C250:Z259" si="105">IF(X100=2,IF(X136&gt;X172,"2B","2A"),IF(X100=1,1,IF(X100=0,0,-1)))</f>
        <v>-1</v>
      </c>
      <c r="Y250" s="57">
        <f t="shared" si="105"/>
        <v>-1</v>
      </c>
      <c r="Z250" s="57">
        <f t="shared" si="105"/>
        <v>-1</v>
      </c>
    </row>
    <row r="251" spans="1:26" x14ac:dyDescent="0.25">
      <c r="A251" s="62">
        <v>23</v>
      </c>
      <c r="B251" s="57">
        <f t="shared" si="103"/>
        <v>-1</v>
      </c>
      <c r="C251" s="57">
        <f t="shared" si="105"/>
        <v>1</v>
      </c>
      <c r="D251" s="57">
        <f t="shared" si="105"/>
        <v>1</v>
      </c>
      <c r="E251" s="57">
        <f t="shared" si="105"/>
        <v>0</v>
      </c>
      <c r="F251" s="57">
        <f t="shared" si="105"/>
        <v>1</v>
      </c>
      <c r="G251" s="57">
        <f t="shared" si="105"/>
        <v>1</v>
      </c>
      <c r="H251" s="57">
        <f t="shared" si="105"/>
        <v>1</v>
      </c>
      <c r="I251" s="57">
        <f t="shared" si="105"/>
        <v>1</v>
      </c>
      <c r="J251" s="57">
        <f t="shared" si="105"/>
        <v>-1</v>
      </c>
      <c r="K251" s="57" t="str">
        <f t="shared" si="105"/>
        <v>2B</v>
      </c>
      <c r="L251" s="57">
        <f t="shared" si="105"/>
        <v>1</v>
      </c>
      <c r="M251" s="57">
        <f t="shared" si="105"/>
        <v>1</v>
      </c>
      <c r="N251" s="57">
        <f t="shared" si="105"/>
        <v>1</v>
      </c>
      <c r="O251" s="57">
        <f t="shared" si="105"/>
        <v>1</v>
      </c>
      <c r="P251" s="57">
        <f t="shared" si="105"/>
        <v>1</v>
      </c>
      <c r="Q251" s="57">
        <f t="shared" si="105"/>
        <v>1</v>
      </c>
      <c r="R251" s="57">
        <f t="shared" si="105"/>
        <v>-1</v>
      </c>
      <c r="S251" s="57">
        <f t="shared" si="105"/>
        <v>-1</v>
      </c>
      <c r="T251" s="57">
        <f t="shared" si="105"/>
        <v>1</v>
      </c>
      <c r="U251" s="57">
        <f t="shared" si="105"/>
        <v>-1</v>
      </c>
      <c r="V251" s="57" t="str">
        <f t="shared" si="105"/>
        <v>2B</v>
      </c>
      <c r="W251" s="57" t="str">
        <f t="shared" si="105"/>
        <v>2B</v>
      </c>
      <c r="X251" s="57">
        <f t="shared" si="105"/>
        <v>1</v>
      </c>
      <c r="Y251" s="57">
        <f t="shared" si="105"/>
        <v>-1</v>
      </c>
      <c r="Z251" s="57">
        <f t="shared" si="105"/>
        <v>-1</v>
      </c>
    </row>
    <row r="252" spans="1:26" x14ac:dyDescent="0.25">
      <c r="A252" s="62">
        <v>24</v>
      </c>
      <c r="B252" s="57">
        <f t="shared" si="103"/>
        <v>-1</v>
      </c>
      <c r="C252" s="57">
        <f t="shared" si="105"/>
        <v>-1</v>
      </c>
      <c r="D252" s="57">
        <f t="shared" si="105"/>
        <v>-1</v>
      </c>
      <c r="E252" s="57">
        <f t="shared" si="105"/>
        <v>0</v>
      </c>
      <c r="F252" s="57">
        <f t="shared" si="105"/>
        <v>-1</v>
      </c>
      <c r="G252" s="57">
        <f t="shared" si="105"/>
        <v>-1</v>
      </c>
      <c r="H252" s="57">
        <f t="shared" si="105"/>
        <v>1</v>
      </c>
      <c r="I252" s="57">
        <f t="shared" si="105"/>
        <v>-1</v>
      </c>
      <c r="J252" s="57">
        <f t="shared" si="105"/>
        <v>1</v>
      </c>
      <c r="K252" s="57" t="str">
        <f t="shared" si="105"/>
        <v>2B</v>
      </c>
      <c r="L252" s="57">
        <f t="shared" si="105"/>
        <v>1</v>
      </c>
      <c r="M252" s="57">
        <f t="shared" si="105"/>
        <v>1</v>
      </c>
      <c r="N252" s="57">
        <f t="shared" si="105"/>
        <v>-1</v>
      </c>
      <c r="O252" s="57" t="str">
        <f t="shared" si="105"/>
        <v>2B</v>
      </c>
      <c r="P252" s="57">
        <f t="shared" si="105"/>
        <v>-1</v>
      </c>
      <c r="Q252" s="57" t="str">
        <f t="shared" si="105"/>
        <v>2B</v>
      </c>
      <c r="R252" s="57">
        <f t="shared" si="105"/>
        <v>1</v>
      </c>
      <c r="S252" s="57">
        <f t="shared" si="105"/>
        <v>1</v>
      </c>
      <c r="T252" s="57">
        <f t="shared" si="105"/>
        <v>1</v>
      </c>
      <c r="U252" s="57">
        <f t="shared" si="105"/>
        <v>-1</v>
      </c>
      <c r="V252" s="57">
        <f t="shared" si="105"/>
        <v>-1</v>
      </c>
      <c r="W252" s="57">
        <f t="shared" si="105"/>
        <v>1</v>
      </c>
      <c r="X252" s="57">
        <f t="shared" si="105"/>
        <v>-1</v>
      </c>
      <c r="Y252" s="57">
        <f t="shared" si="105"/>
        <v>1</v>
      </c>
      <c r="Z252" s="57">
        <f t="shared" si="105"/>
        <v>1</v>
      </c>
    </row>
    <row r="253" spans="1:26" x14ac:dyDescent="0.25">
      <c r="A253" s="62">
        <v>25</v>
      </c>
      <c r="B253" s="57">
        <f t="shared" si="103"/>
        <v>-1</v>
      </c>
      <c r="C253" s="57">
        <f t="shared" si="105"/>
        <v>-1</v>
      </c>
      <c r="D253" s="57">
        <f t="shared" si="105"/>
        <v>-1</v>
      </c>
      <c r="E253" s="57">
        <f t="shared" si="105"/>
        <v>0</v>
      </c>
      <c r="F253" s="57">
        <f t="shared" si="105"/>
        <v>-1</v>
      </c>
      <c r="G253" s="57">
        <f t="shared" si="105"/>
        <v>-1</v>
      </c>
      <c r="H253" s="57">
        <f t="shared" si="105"/>
        <v>-1</v>
      </c>
      <c r="I253" s="57">
        <f t="shared" si="105"/>
        <v>-1</v>
      </c>
      <c r="J253" s="57">
        <f t="shared" si="105"/>
        <v>1</v>
      </c>
      <c r="K253" s="57">
        <f t="shared" si="105"/>
        <v>1</v>
      </c>
      <c r="L253" s="57" t="str">
        <f t="shared" si="105"/>
        <v>2A</v>
      </c>
      <c r="M253" s="57">
        <f t="shared" si="105"/>
        <v>1</v>
      </c>
      <c r="N253" s="57">
        <f t="shared" si="105"/>
        <v>-1</v>
      </c>
      <c r="O253" s="57" t="str">
        <f t="shared" si="105"/>
        <v>2A</v>
      </c>
      <c r="P253" s="57" t="str">
        <f t="shared" si="105"/>
        <v>2A</v>
      </c>
      <c r="Q253" s="57" t="str">
        <f t="shared" si="105"/>
        <v>2A</v>
      </c>
      <c r="R253" s="57">
        <f t="shared" si="105"/>
        <v>-1</v>
      </c>
      <c r="S253" s="57">
        <f t="shared" si="105"/>
        <v>1</v>
      </c>
      <c r="T253" s="57">
        <f t="shared" si="105"/>
        <v>1</v>
      </c>
      <c r="U253" s="57">
        <f t="shared" si="105"/>
        <v>1</v>
      </c>
      <c r="V253" s="57">
        <f t="shared" si="105"/>
        <v>1</v>
      </c>
      <c r="W253" s="57">
        <f t="shared" si="105"/>
        <v>1</v>
      </c>
      <c r="X253" s="57">
        <f t="shared" si="105"/>
        <v>1</v>
      </c>
      <c r="Y253" s="57">
        <f t="shared" si="105"/>
        <v>1</v>
      </c>
      <c r="Z253" s="57">
        <f t="shared" si="105"/>
        <v>1</v>
      </c>
    </row>
    <row r="254" spans="1:26" x14ac:dyDescent="0.25">
      <c r="A254" s="62">
        <v>26</v>
      </c>
      <c r="B254" s="57">
        <f t="shared" si="103"/>
        <v>1</v>
      </c>
      <c r="C254" s="57">
        <f t="shared" si="105"/>
        <v>1</v>
      </c>
      <c r="D254" s="57">
        <f t="shared" si="105"/>
        <v>1</v>
      </c>
      <c r="E254" s="57">
        <f t="shared" si="105"/>
        <v>0</v>
      </c>
      <c r="F254" s="57">
        <f t="shared" si="105"/>
        <v>1</v>
      </c>
      <c r="G254" s="57">
        <f t="shared" si="105"/>
        <v>1</v>
      </c>
      <c r="H254" s="57">
        <f t="shared" si="105"/>
        <v>1</v>
      </c>
      <c r="I254" s="57">
        <f t="shared" si="105"/>
        <v>1</v>
      </c>
      <c r="J254" s="57">
        <f t="shared" si="105"/>
        <v>1</v>
      </c>
      <c r="K254" s="57">
        <f t="shared" si="105"/>
        <v>1</v>
      </c>
      <c r="L254" s="57" t="str">
        <f t="shared" si="105"/>
        <v>2A</v>
      </c>
      <c r="M254" s="57">
        <f t="shared" si="105"/>
        <v>1</v>
      </c>
      <c r="N254" s="57">
        <f t="shared" si="105"/>
        <v>1</v>
      </c>
      <c r="O254" s="57">
        <f t="shared" si="105"/>
        <v>1</v>
      </c>
      <c r="P254" s="57">
        <f t="shared" si="105"/>
        <v>1</v>
      </c>
      <c r="Q254" s="57">
        <f t="shared" si="105"/>
        <v>1</v>
      </c>
      <c r="R254" s="57">
        <f t="shared" si="105"/>
        <v>1</v>
      </c>
      <c r="S254" s="57">
        <f t="shared" si="105"/>
        <v>-1</v>
      </c>
      <c r="T254" s="57">
        <f t="shared" si="105"/>
        <v>1</v>
      </c>
      <c r="U254" s="57" t="str">
        <f t="shared" si="105"/>
        <v>2A</v>
      </c>
      <c r="V254" s="57">
        <f t="shared" si="105"/>
        <v>1</v>
      </c>
      <c r="W254" s="57">
        <f t="shared" si="105"/>
        <v>1</v>
      </c>
      <c r="X254" s="57">
        <f t="shared" si="105"/>
        <v>-1</v>
      </c>
      <c r="Y254" s="57">
        <f t="shared" si="105"/>
        <v>1</v>
      </c>
      <c r="Z254" s="57">
        <f t="shared" si="105"/>
        <v>1</v>
      </c>
    </row>
    <row r="255" spans="1:26" x14ac:dyDescent="0.25">
      <c r="A255" s="62">
        <v>27</v>
      </c>
      <c r="B255" s="57">
        <f t="shared" si="103"/>
        <v>1</v>
      </c>
      <c r="C255" s="57">
        <f t="shared" si="105"/>
        <v>1</v>
      </c>
      <c r="D255" s="57">
        <f t="shared" si="105"/>
        <v>1</v>
      </c>
      <c r="E255" s="57">
        <f t="shared" si="105"/>
        <v>0</v>
      </c>
      <c r="F255" s="57">
        <f t="shared" si="105"/>
        <v>1</v>
      </c>
      <c r="G255" s="57">
        <f t="shared" si="105"/>
        <v>1</v>
      </c>
      <c r="H255" s="57">
        <f t="shared" si="105"/>
        <v>-1</v>
      </c>
      <c r="I255" s="57">
        <f t="shared" si="105"/>
        <v>-1</v>
      </c>
      <c r="J255" s="57">
        <f t="shared" si="105"/>
        <v>-1</v>
      </c>
      <c r="K255" s="57">
        <f t="shared" si="105"/>
        <v>-1</v>
      </c>
      <c r="L255" s="57">
        <f t="shared" si="105"/>
        <v>-1</v>
      </c>
      <c r="M255" s="57">
        <f t="shared" si="105"/>
        <v>-1</v>
      </c>
      <c r="N255" s="57">
        <f t="shared" si="105"/>
        <v>-1</v>
      </c>
      <c r="O255" s="57">
        <f t="shared" si="105"/>
        <v>-1</v>
      </c>
      <c r="P255" s="57">
        <f t="shared" si="105"/>
        <v>-1</v>
      </c>
      <c r="Q255" s="57">
        <f t="shared" si="105"/>
        <v>-1</v>
      </c>
      <c r="R255" s="57">
        <f t="shared" si="105"/>
        <v>-1</v>
      </c>
      <c r="S255" s="57">
        <f t="shared" si="105"/>
        <v>-1</v>
      </c>
      <c r="T255" s="57">
        <f t="shared" si="105"/>
        <v>-1</v>
      </c>
      <c r="U255" s="57">
        <f t="shared" si="105"/>
        <v>-1</v>
      </c>
      <c r="V255" s="57">
        <f t="shared" si="105"/>
        <v>-1</v>
      </c>
      <c r="W255" s="57">
        <f t="shared" si="105"/>
        <v>-1</v>
      </c>
      <c r="X255" s="57">
        <f t="shared" si="105"/>
        <v>-1</v>
      </c>
      <c r="Y255" s="57">
        <f t="shared" si="105"/>
        <v>-1</v>
      </c>
      <c r="Z255" s="57">
        <f t="shared" si="105"/>
        <v>-1</v>
      </c>
    </row>
    <row r="256" spans="1:26" x14ac:dyDescent="0.25">
      <c r="A256" s="62">
        <v>28</v>
      </c>
      <c r="B256" s="57">
        <f t="shared" si="103"/>
        <v>1</v>
      </c>
      <c r="C256" s="57">
        <f t="shared" si="105"/>
        <v>1</v>
      </c>
      <c r="D256" s="57">
        <f t="shared" si="105"/>
        <v>1</v>
      </c>
      <c r="E256" s="57">
        <f t="shared" si="105"/>
        <v>0</v>
      </c>
      <c r="F256" s="57">
        <f t="shared" si="105"/>
        <v>1</v>
      </c>
      <c r="G256" s="57">
        <f t="shared" si="105"/>
        <v>1</v>
      </c>
      <c r="H256" s="57">
        <f t="shared" si="105"/>
        <v>1</v>
      </c>
      <c r="I256" s="57">
        <f t="shared" si="105"/>
        <v>1</v>
      </c>
      <c r="J256" s="57">
        <f t="shared" si="105"/>
        <v>1</v>
      </c>
      <c r="K256" s="57" t="str">
        <f t="shared" si="105"/>
        <v>2A</v>
      </c>
      <c r="L256" s="57" t="str">
        <f t="shared" si="105"/>
        <v>2A</v>
      </c>
      <c r="M256" s="57">
        <f t="shared" si="105"/>
        <v>1</v>
      </c>
      <c r="N256" s="57">
        <f t="shared" si="105"/>
        <v>-1</v>
      </c>
      <c r="O256" s="57" t="str">
        <f t="shared" si="105"/>
        <v>2A</v>
      </c>
      <c r="P256" s="57">
        <f t="shared" si="105"/>
        <v>1</v>
      </c>
      <c r="Q256" s="57">
        <f t="shared" si="105"/>
        <v>1</v>
      </c>
      <c r="R256" s="57">
        <f t="shared" si="105"/>
        <v>1</v>
      </c>
      <c r="S256" s="57">
        <f t="shared" si="105"/>
        <v>1</v>
      </c>
      <c r="T256" s="57">
        <f t="shared" si="105"/>
        <v>1</v>
      </c>
      <c r="U256" s="57">
        <f t="shared" si="105"/>
        <v>1</v>
      </c>
      <c r="V256" s="57">
        <f t="shared" si="105"/>
        <v>1</v>
      </c>
      <c r="W256" s="57">
        <f t="shared" si="105"/>
        <v>1</v>
      </c>
      <c r="X256" s="57" t="str">
        <f t="shared" si="105"/>
        <v>2A</v>
      </c>
      <c r="Y256" s="57">
        <f t="shared" si="105"/>
        <v>1</v>
      </c>
      <c r="Z256" s="57">
        <f t="shared" si="105"/>
        <v>1</v>
      </c>
    </row>
    <row r="257" spans="1:26" x14ac:dyDescent="0.25">
      <c r="A257" s="62">
        <v>29</v>
      </c>
      <c r="B257" s="57">
        <f t="shared" si="103"/>
        <v>1</v>
      </c>
      <c r="C257" s="57">
        <f t="shared" si="105"/>
        <v>1</v>
      </c>
      <c r="D257" s="57">
        <f t="shared" si="105"/>
        <v>1</v>
      </c>
      <c r="E257" s="57">
        <f t="shared" si="105"/>
        <v>1</v>
      </c>
      <c r="F257" s="57">
        <f t="shared" si="105"/>
        <v>1</v>
      </c>
      <c r="G257" s="57">
        <f t="shared" si="105"/>
        <v>1</v>
      </c>
      <c r="H257" s="57">
        <f t="shared" si="105"/>
        <v>-1</v>
      </c>
      <c r="I257" s="57">
        <f t="shared" si="105"/>
        <v>1</v>
      </c>
      <c r="J257" s="57" t="str">
        <f t="shared" si="105"/>
        <v>2B</v>
      </c>
      <c r="K257" s="57" t="str">
        <f t="shared" si="105"/>
        <v>2B</v>
      </c>
      <c r="L257" s="57" t="str">
        <f t="shared" si="105"/>
        <v>2A</v>
      </c>
      <c r="M257" s="57">
        <f t="shared" si="105"/>
        <v>1</v>
      </c>
      <c r="N257" s="57">
        <f t="shared" si="105"/>
        <v>1</v>
      </c>
      <c r="O257" s="57">
        <f t="shared" si="105"/>
        <v>1</v>
      </c>
      <c r="P257" s="57">
        <f t="shared" si="105"/>
        <v>1</v>
      </c>
      <c r="Q257" s="57">
        <f t="shared" si="105"/>
        <v>1</v>
      </c>
      <c r="R257" s="57">
        <f t="shared" si="105"/>
        <v>1</v>
      </c>
      <c r="S257" s="57">
        <f t="shared" si="105"/>
        <v>-1</v>
      </c>
      <c r="T257" s="57">
        <f t="shared" si="105"/>
        <v>-1</v>
      </c>
      <c r="U257" s="57" t="str">
        <f t="shared" si="105"/>
        <v>2B</v>
      </c>
      <c r="V257" s="57">
        <f t="shared" si="105"/>
        <v>1</v>
      </c>
      <c r="W257" s="57">
        <f t="shared" si="105"/>
        <v>1</v>
      </c>
      <c r="X257" s="57">
        <f t="shared" si="105"/>
        <v>1</v>
      </c>
      <c r="Y257" s="57">
        <f t="shared" si="105"/>
        <v>1</v>
      </c>
      <c r="Z257" s="57">
        <f t="shared" si="105"/>
        <v>1</v>
      </c>
    </row>
    <row r="258" spans="1:26" x14ac:dyDescent="0.25">
      <c r="A258" s="62">
        <v>30</v>
      </c>
      <c r="B258" s="57">
        <f t="shared" si="103"/>
        <v>1</v>
      </c>
      <c r="C258" s="57">
        <f t="shared" si="105"/>
        <v>1</v>
      </c>
      <c r="D258" s="57">
        <f t="shared" si="105"/>
        <v>1</v>
      </c>
      <c r="E258" s="57">
        <f t="shared" si="105"/>
        <v>0</v>
      </c>
      <c r="F258" s="57" t="str">
        <f t="shared" si="105"/>
        <v>2A</v>
      </c>
      <c r="G258" s="57" t="str">
        <f t="shared" si="105"/>
        <v>2A</v>
      </c>
      <c r="H258" s="57">
        <f t="shared" si="105"/>
        <v>-1</v>
      </c>
      <c r="I258" s="57">
        <f t="shared" si="105"/>
        <v>-1</v>
      </c>
      <c r="J258" s="57" t="str">
        <f t="shared" si="105"/>
        <v>2A</v>
      </c>
      <c r="K258" s="57" t="str">
        <f t="shared" si="105"/>
        <v>2A</v>
      </c>
      <c r="L258" s="57" t="str">
        <f t="shared" si="105"/>
        <v>2A</v>
      </c>
      <c r="M258" s="57">
        <f t="shared" si="105"/>
        <v>1</v>
      </c>
      <c r="N258" s="57" t="str">
        <f t="shared" si="105"/>
        <v>2A</v>
      </c>
      <c r="O258" s="57">
        <f t="shared" si="105"/>
        <v>1</v>
      </c>
      <c r="P258" s="57">
        <f t="shared" si="105"/>
        <v>1</v>
      </c>
      <c r="Q258" s="57" t="str">
        <f t="shared" si="105"/>
        <v>2A</v>
      </c>
      <c r="R258" s="57" t="str">
        <f t="shared" si="105"/>
        <v>2A</v>
      </c>
      <c r="S258" s="57">
        <f t="shared" si="105"/>
        <v>-1</v>
      </c>
      <c r="T258" s="57" t="str">
        <f t="shared" si="105"/>
        <v>2A</v>
      </c>
      <c r="U258" s="57" t="str">
        <f t="shared" si="105"/>
        <v>2A</v>
      </c>
      <c r="V258" s="57" t="str">
        <f t="shared" si="105"/>
        <v>2A</v>
      </c>
      <c r="W258" s="57" t="str">
        <f t="shared" si="105"/>
        <v>2A</v>
      </c>
      <c r="X258" s="57" t="str">
        <f t="shared" si="105"/>
        <v>2A</v>
      </c>
      <c r="Y258" s="57" t="str">
        <f t="shared" si="105"/>
        <v>2A</v>
      </c>
      <c r="Z258" s="57">
        <f t="shared" si="105"/>
        <v>1</v>
      </c>
    </row>
    <row r="259" spans="1:26" ht="15.75" thickBot="1" x14ac:dyDescent="0.3">
      <c r="A259" s="63">
        <v>31</v>
      </c>
      <c r="B259" s="57">
        <f t="shared" si="103"/>
        <v>-1</v>
      </c>
      <c r="C259" s="57" t="str">
        <f t="shared" si="105"/>
        <v>2A</v>
      </c>
      <c r="D259" s="57">
        <f t="shared" si="105"/>
        <v>-1</v>
      </c>
      <c r="E259" s="57">
        <f t="shared" si="105"/>
        <v>0</v>
      </c>
      <c r="F259" s="57">
        <f t="shared" si="105"/>
        <v>-1</v>
      </c>
      <c r="G259" s="57">
        <f t="shared" si="105"/>
        <v>-1</v>
      </c>
      <c r="H259" s="57">
        <f t="shared" si="105"/>
        <v>-1</v>
      </c>
      <c r="I259" s="57">
        <f t="shared" si="105"/>
        <v>-1</v>
      </c>
      <c r="J259" s="57">
        <f t="shared" si="105"/>
        <v>-1</v>
      </c>
      <c r="K259" s="57">
        <f t="shared" si="105"/>
        <v>-1</v>
      </c>
      <c r="L259" s="57">
        <f t="shared" si="105"/>
        <v>-1</v>
      </c>
      <c r="M259" s="57">
        <f t="shared" si="105"/>
        <v>-1</v>
      </c>
      <c r="N259" s="57">
        <f t="shared" si="105"/>
        <v>-1</v>
      </c>
      <c r="O259" s="57">
        <f t="shared" si="105"/>
        <v>-1</v>
      </c>
      <c r="P259" s="57">
        <f t="shared" si="105"/>
        <v>-1</v>
      </c>
      <c r="Q259" s="57">
        <f t="shared" si="105"/>
        <v>-1</v>
      </c>
      <c r="R259" s="57">
        <f t="shared" si="105"/>
        <v>-1</v>
      </c>
      <c r="S259" s="57">
        <f t="shared" si="105"/>
        <v>-1</v>
      </c>
      <c r="T259" s="57">
        <f t="shared" si="105"/>
        <v>1</v>
      </c>
      <c r="U259" s="57" t="str">
        <f t="shared" si="105"/>
        <v>2A</v>
      </c>
      <c r="V259" s="57" t="str">
        <f t="shared" si="105"/>
        <v>2A</v>
      </c>
      <c r="W259" s="57" t="str">
        <f t="shared" si="105"/>
        <v>2A</v>
      </c>
      <c r="X259" s="57">
        <f t="shared" si="105"/>
        <v>1</v>
      </c>
      <c r="Y259" s="57">
        <f t="shared" si="105"/>
        <v>1</v>
      </c>
      <c r="Z259" s="57">
        <f t="shared" si="105"/>
        <v>1</v>
      </c>
    </row>
  </sheetData>
  <mergeCells count="173">
    <mergeCell ref="U227:U228"/>
    <mergeCell ref="V227:V228"/>
    <mergeCell ref="W227:W228"/>
    <mergeCell ref="X227:X228"/>
    <mergeCell ref="Y227:Y228"/>
    <mergeCell ref="Z227:Z228"/>
    <mergeCell ref="B227:B228"/>
    <mergeCell ref="C227:C228"/>
    <mergeCell ref="D227:D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S227:S228"/>
    <mergeCell ref="T227:T228"/>
    <mergeCell ref="U187:U188"/>
    <mergeCell ref="V187:V188"/>
    <mergeCell ref="W187:W188"/>
    <mergeCell ref="X187:X188"/>
    <mergeCell ref="Y187:Y188"/>
    <mergeCell ref="Z187:Z188"/>
    <mergeCell ref="L187:L188"/>
    <mergeCell ref="M187:M188"/>
    <mergeCell ref="N187:N188"/>
    <mergeCell ref="O187:O188"/>
    <mergeCell ref="P187:P188"/>
    <mergeCell ref="Q187:Q188"/>
    <mergeCell ref="R187:R188"/>
    <mergeCell ref="S187:S188"/>
    <mergeCell ref="T187:T188"/>
    <mergeCell ref="B187:B188"/>
    <mergeCell ref="C187:C188"/>
    <mergeCell ref="D187:D188"/>
    <mergeCell ref="F187:F188"/>
    <mergeCell ref="G187:G188"/>
    <mergeCell ref="H187:H188"/>
    <mergeCell ref="I187:I188"/>
    <mergeCell ref="J187:J188"/>
    <mergeCell ref="K187:K188"/>
    <mergeCell ref="I41:I42"/>
    <mergeCell ref="J41:J42"/>
    <mergeCell ref="K41:K42"/>
    <mergeCell ref="L41:L42"/>
    <mergeCell ref="M41:M42"/>
    <mergeCell ref="N41:N42"/>
    <mergeCell ref="B41:B42"/>
    <mergeCell ref="C41:C42"/>
    <mergeCell ref="D41:D42"/>
    <mergeCell ref="F41:F42"/>
    <mergeCell ref="G41:G42"/>
    <mergeCell ref="H41:H42"/>
    <mergeCell ref="U41:U42"/>
    <mergeCell ref="V41:V42"/>
    <mergeCell ref="W41:W42"/>
    <mergeCell ref="X41:X42"/>
    <mergeCell ref="Y41:Y42"/>
    <mergeCell ref="Z41:Z42"/>
    <mergeCell ref="O41:O42"/>
    <mergeCell ref="P41:P42"/>
    <mergeCell ref="Q41:Q42"/>
    <mergeCell ref="R41:R42"/>
    <mergeCell ref="S41:S42"/>
    <mergeCell ref="T41:T42"/>
    <mergeCell ref="I5:I6"/>
    <mergeCell ref="J5:J6"/>
    <mergeCell ref="K5:K6"/>
    <mergeCell ref="L5:L6"/>
    <mergeCell ref="M5:M6"/>
    <mergeCell ref="N5:N6"/>
    <mergeCell ref="B5:B6"/>
    <mergeCell ref="C5:C6"/>
    <mergeCell ref="D5:D6"/>
    <mergeCell ref="F5:F6"/>
    <mergeCell ref="G5:G6"/>
    <mergeCell ref="H5:H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W77:W78"/>
    <mergeCell ref="X77:X78"/>
    <mergeCell ref="Y77:Y78"/>
    <mergeCell ref="Z77:Z78"/>
    <mergeCell ref="O77:O78"/>
    <mergeCell ref="P77:P78"/>
    <mergeCell ref="Q77:Q78"/>
    <mergeCell ref="R77:R78"/>
    <mergeCell ref="S77:S78"/>
    <mergeCell ref="T77:T78"/>
    <mergeCell ref="B113:B114"/>
    <mergeCell ref="C113:C114"/>
    <mergeCell ref="D113:D114"/>
    <mergeCell ref="F113:F114"/>
    <mergeCell ref="G113:G114"/>
    <mergeCell ref="H113:H114"/>
    <mergeCell ref="I113:I114"/>
    <mergeCell ref="U77:U78"/>
    <mergeCell ref="V77:V78"/>
    <mergeCell ref="I77:I78"/>
    <mergeCell ref="J77:J78"/>
    <mergeCell ref="K77:K78"/>
    <mergeCell ref="L77:L78"/>
    <mergeCell ref="M77:M78"/>
    <mergeCell ref="N77:N78"/>
    <mergeCell ref="B77:B78"/>
    <mergeCell ref="C77:C78"/>
    <mergeCell ref="D77:D78"/>
    <mergeCell ref="F77:F78"/>
    <mergeCell ref="G77:G78"/>
    <mergeCell ref="H77:H78"/>
    <mergeCell ref="J113:J114"/>
    <mergeCell ref="K113:K114"/>
    <mergeCell ref="L113:L114"/>
    <mergeCell ref="M113:M114"/>
    <mergeCell ref="N113:N114"/>
    <mergeCell ref="O113:O114"/>
    <mergeCell ref="BD82:BE82"/>
    <mergeCell ref="AB83:AC83"/>
    <mergeCell ref="AB89:AC91"/>
    <mergeCell ref="V113:V114"/>
    <mergeCell ref="W113:W114"/>
    <mergeCell ref="X113:X114"/>
    <mergeCell ref="Y113:Y114"/>
    <mergeCell ref="Z113:Z114"/>
    <mergeCell ref="AA113:AA114"/>
    <mergeCell ref="P113:P114"/>
    <mergeCell ref="Q113:Q114"/>
    <mergeCell ref="R113:R114"/>
    <mergeCell ref="S113:S114"/>
    <mergeCell ref="T113:T114"/>
    <mergeCell ref="U113:U114"/>
    <mergeCell ref="I149:I150"/>
    <mergeCell ref="J149:J150"/>
    <mergeCell ref="K149:K150"/>
    <mergeCell ref="L149:L150"/>
    <mergeCell ref="M149:M150"/>
    <mergeCell ref="N149:N150"/>
    <mergeCell ref="B149:B150"/>
    <mergeCell ref="C149:C150"/>
    <mergeCell ref="D149:D150"/>
    <mergeCell ref="F149:F150"/>
    <mergeCell ref="G149:G150"/>
    <mergeCell ref="H149:H150"/>
    <mergeCell ref="AA149:AA150"/>
    <mergeCell ref="U149:U150"/>
    <mergeCell ref="V149:V150"/>
    <mergeCell ref="W149:W150"/>
    <mergeCell ref="X149:X150"/>
    <mergeCell ref="Y149:Y150"/>
    <mergeCell ref="Z149:Z150"/>
    <mergeCell ref="O149:O150"/>
    <mergeCell ref="P149:P150"/>
    <mergeCell ref="Q149:Q150"/>
    <mergeCell ref="R149:R150"/>
    <mergeCell ref="S149:S150"/>
    <mergeCell ref="T149:T150"/>
  </mergeCells>
  <conditionalFormatting sqref="B7:Z37">
    <cfRule type="cellIs" dxfId="15" priority="46" operator="lessThan">
      <formula>0</formula>
    </cfRule>
    <cfRule type="cellIs" dxfId="14" priority="47" operator="equal">
      <formula>0</formula>
    </cfRule>
  </conditionalFormatting>
  <conditionalFormatting sqref="B43:Z73">
    <cfRule type="cellIs" dxfId="13" priority="22" operator="lessThan">
      <formula>0</formula>
    </cfRule>
    <cfRule type="cellIs" dxfId="12" priority="23" operator="equal">
      <formula>0</formula>
    </cfRule>
  </conditionalFormatting>
  <conditionalFormatting sqref="B79:Z109">
    <cfRule type="cellIs" dxfId="11" priority="49" operator="equal">
      <formula>-2</formula>
    </cfRule>
  </conditionalFormatting>
  <conditionalFormatting sqref="B115:Z145">
    <cfRule type="cellIs" dxfId="10" priority="1" operator="lessThan">
      <formula>0</formula>
    </cfRule>
    <cfRule type="cellIs" dxfId="9" priority="2" operator="equal">
      <formula>0</formula>
    </cfRule>
  </conditionalFormatting>
  <conditionalFormatting sqref="B151:Z181">
    <cfRule type="cellIs" dxfId="8" priority="13" operator="lessThan">
      <formula>0</formula>
    </cfRule>
    <cfRule type="cellIs" dxfId="7" priority="14" operator="equal">
      <formula>0</formula>
    </cfRule>
  </conditionalFormatting>
  <conditionalFormatting sqref="B189:Z219">
    <cfRule type="cellIs" dxfId="6" priority="40" operator="lessThan">
      <formula>0</formula>
    </cfRule>
    <cfRule type="cellIs" dxfId="5" priority="41" operator="equal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0" operator="containsText" id="{D6B6B028-D069-42BC-BC24-89D5864467BE}">
            <xm:f>NOT(ISERROR(SEARCH($AD$361,BD103)))</xm:f>
            <xm:f>$AD$361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BD103:BD104 BD107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Z107"/>
  <sheetViews>
    <sheetView zoomScale="70" zoomScaleNormal="70" workbookViewId="0">
      <selection activeCell="B7" sqref="B7:Z37"/>
    </sheetView>
  </sheetViews>
  <sheetFormatPr defaultRowHeight="15" x14ac:dyDescent="0.25"/>
  <cols>
    <col min="2" max="2" width="10.42578125" customWidth="1"/>
    <col min="27" max="27" width="18.140625" bestFit="1" customWidth="1"/>
  </cols>
  <sheetData>
    <row r="3" spans="1:78" ht="18.75" x14ac:dyDescent="0.3">
      <c r="B3" s="1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BE3" s="2"/>
    </row>
    <row r="4" spans="1:78" ht="9" customHeight="1" thickBot="1" x14ac:dyDescent="0.3"/>
    <row r="5" spans="1:78" s="4" customFormat="1" ht="15.75" thickBot="1" x14ac:dyDescent="0.3">
      <c r="A5" s="3" t="s">
        <v>1</v>
      </c>
      <c r="B5" s="143">
        <v>1</v>
      </c>
      <c r="C5" s="143">
        <v>2</v>
      </c>
      <c r="D5" s="143">
        <v>3</v>
      </c>
      <c r="E5" s="67"/>
      <c r="F5" s="143">
        <v>4</v>
      </c>
      <c r="G5" s="143">
        <v>5</v>
      </c>
      <c r="H5" s="143">
        <v>6</v>
      </c>
      <c r="I5" s="143">
        <v>7</v>
      </c>
      <c r="J5" s="143">
        <v>8</v>
      </c>
      <c r="K5" s="143">
        <v>9</v>
      </c>
      <c r="L5" s="143">
        <v>10</v>
      </c>
      <c r="M5" s="143">
        <v>11</v>
      </c>
      <c r="N5" s="143">
        <v>12</v>
      </c>
      <c r="O5" s="143">
        <v>13</v>
      </c>
      <c r="P5" s="143">
        <v>14</v>
      </c>
      <c r="Q5" s="143">
        <v>15</v>
      </c>
      <c r="R5" s="143">
        <v>16</v>
      </c>
      <c r="S5" s="143">
        <v>17</v>
      </c>
      <c r="T5" s="143">
        <v>18</v>
      </c>
      <c r="U5" s="143">
        <v>19</v>
      </c>
      <c r="V5" s="143">
        <v>20</v>
      </c>
      <c r="W5" s="143">
        <v>21</v>
      </c>
      <c r="X5" s="143">
        <v>22</v>
      </c>
      <c r="Y5" s="143">
        <v>23</v>
      </c>
      <c r="Z5" s="145">
        <v>24</v>
      </c>
      <c r="AA5"/>
      <c r="AB5"/>
    </row>
    <row r="6" spans="1:78" ht="15.75" thickBot="1" x14ac:dyDescent="0.3">
      <c r="A6" s="5" t="s">
        <v>2</v>
      </c>
      <c r="B6" s="144"/>
      <c r="C6" s="144"/>
      <c r="D6" s="144"/>
      <c r="E6" s="68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6"/>
      <c r="AA6" s="4" t="s">
        <v>3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5.75" thickBot="1" x14ac:dyDescent="0.3">
      <c r="A7" s="6">
        <v>1</v>
      </c>
      <c r="B7" s="7">
        <f>ROUND(Llogaritje!B189,2)</f>
        <v>0</v>
      </c>
      <c r="C7" s="7">
        <f>ROUND(Llogaritje!C189,2)</f>
        <v>6.58</v>
      </c>
      <c r="D7" s="7">
        <f>ROUND(Llogaritje!D189,2)</f>
        <v>6.18</v>
      </c>
      <c r="E7" s="7">
        <f>ROUND(Llogaritje!E189,2)</f>
        <v>0</v>
      </c>
      <c r="F7" s="7">
        <f>ROUND(Llogaritje!F189,2)</f>
        <v>5.98</v>
      </c>
      <c r="G7" s="7">
        <f>ROUND(Llogaritje!G189,2)</f>
        <v>6.19</v>
      </c>
      <c r="H7" s="7">
        <f>ROUND(Llogaritje!H189,2)</f>
        <v>0</v>
      </c>
      <c r="I7" s="7">
        <f>ROUND(Llogaritje!I189,2)</f>
        <v>0</v>
      </c>
      <c r="J7" s="7">
        <f>ROUND(Llogaritje!J189,2)</f>
        <v>0</v>
      </c>
      <c r="K7" s="7">
        <f>ROUND(Llogaritje!K189,2)</f>
        <v>0</v>
      </c>
      <c r="L7" s="7">
        <f>ROUND(Llogaritje!L189,2)</f>
        <v>63.15</v>
      </c>
      <c r="M7" s="7">
        <f>ROUND(Llogaritje!M189,2)</f>
        <v>78.650000000000006</v>
      </c>
      <c r="N7" s="7">
        <f>ROUND(Llogaritje!N189,2)</f>
        <v>41.48</v>
      </c>
      <c r="O7" s="7">
        <f>ROUND(Llogaritje!O189,2)</f>
        <v>10.050000000000001</v>
      </c>
      <c r="P7" s="7">
        <f>ROUND(Llogaritje!P189,2)</f>
        <v>2.04</v>
      </c>
      <c r="Q7" s="7">
        <f>ROUND(Llogaritje!Q189,2)</f>
        <v>2.2400000000000002</v>
      </c>
      <c r="R7" s="7">
        <f>ROUND(Llogaritje!R189,2)</f>
        <v>63.2</v>
      </c>
      <c r="S7" s="7">
        <f>ROUND(Llogaritje!S189,2)</f>
        <v>5.51</v>
      </c>
      <c r="T7" s="7">
        <f>ROUND(Llogaritje!T189,2)</f>
        <v>12.63</v>
      </c>
      <c r="U7" s="7">
        <f>ROUND(Llogaritje!U189,2)</f>
        <v>14.81</v>
      </c>
      <c r="V7" s="7">
        <f>ROUND(Llogaritje!V189,2)</f>
        <v>223.78</v>
      </c>
      <c r="W7" s="7">
        <f>ROUND(Llogaritje!W189,2)</f>
        <v>9.15</v>
      </c>
      <c r="X7" s="7">
        <f>ROUND(Llogaritje!X189,2)</f>
        <v>7.62</v>
      </c>
      <c r="Y7" s="7">
        <f>ROUND(Llogaritje!Y189,2)</f>
        <v>7.07</v>
      </c>
      <c r="Z7" s="7">
        <f>ROUND(Llogaritje!Z189,2)</f>
        <v>6.57</v>
      </c>
      <c r="AA7" s="7">
        <f t="shared" ref="AA7:AA36" si="0">AVERAGE(B7:Z7)</f>
        <v>22.915200000000006</v>
      </c>
      <c r="AB7" s="47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78" ht="15.75" thickBot="1" x14ac:dyDescent="0.3">
      <c r="A8" s="9">
        <v>2</v>
      </c>
      <c r="B8" s="7">
        <f>ROUND(Llogaritje!B190,2)</f>
        <v>0</v>
      </c>
      <c r="C8" s="7">
        <f>ROUND(Llogaritje!C190,2)</f>
        <v>0</v>
      </c>
      <c r="D8" s="7">
        <f>ROUND(Llogaritje!D190,2)</f>
        <v>0</v>
      </c>
      <c r="E8" s="7">
        <f>ROUND(Llogaritje!E190,2)</f>
        <v>0</v>
      </c>
      <c r="F8" s="7">
        <f>ROUND(Llogaritje!F190,2)</f>
        <v>0</v>
      </c>
      <c r="G8" s="7">
        <f>ROUND(Llogaritje!G190,2)</f>
        <v>73.11</v>
      </c>
      <c r="H8" s="7">
        <f>ROUND(Llogaritje!H190,2)</f>
        <v>82.23</v>
      </c>
      <c r="I8" s="7">
        <f>ROUND(Llogaritje!I190,2)</f>
        <v>174.38</v>
      </c>
      <c r="J8" s="7">
        <f>ROUND(Llogaritje!J190,2)</f>
        <v>239.06</v>
      </c>
      <c r="K8" s="7">
        <f>ROUND(Llogaritje!K190,2)</f>
        <v>99.72</v>
      </c>
      <c r="L8" s="7">
        <f>ROUND(Llogaritje!L190,2)</f>
        <v>4.96</v>
      </c>
      <c r="M8" s="7">
        <f>ROUND(Llogaritje!M190,2)</f>
        <v>22.88</v>
      </c>
      <c r="N8" s="7">
        <f>ROUND(Llogaritje!N190,2)</f>
        <v>4.63</v>
      </c>
      <c r="O8" s="7">
        <f>ROUND(Llogaritje!O190,2)</f>
        <v>4.63</v>
      </c>
      <c r="P8" s="7">
        <f>ROUND(Llogaritje!P190,2)</f>
        <v>4.49</v>
      </c>
      <c r="Q8" s="7">
        <f>ROUND(Llogaritje!Q190,2)</f>
        <v>42.08</v>
      </c>
      <c r="R8" s="7">
        <f>ROUND(Llogaritje!R190,2)</f>
        <v>85.81</v>
      </c>
      <c r="S8" s="7">
        <f>ROUND(Llogaritje!S190,2)</f>
        <v>30.31</v>
      </c>
      <c r="T8" s="7">
        <f>ROUND(Llogaritje!T190,2)</f>
        <v>109.9</v>
      </c>
      <c r="U8" s="7">
        <f>ROUND(Llogaritje!U190,2)</f>
        <v>234.25</v>
      </c>
      <c r="V8" s="7">
        <f>ROUND(Llogaritje!V190,2)</f>
        <v>189.66</v>
      </c>
      <c r="W8" s="7">
        <f>ROUND(Llogaritje!W190,2)</f>
        <v>137.38</v>
      </c>
      <c r="X8" s="7">
        <f>ROUND(Llogaritje!X190,2)</f>
        <v>180</v>
      </c>
      <c r="Y8" s="7">
        <f>ROUND(Llogaritje!Y190,2)</f>
        <v>100.91</v>
      </c>
      <c r="Z8" s="7">
        <f>ROUND(Llogaritje!Z190,2)</f>
        <v>93.3</v>
      </c>
      <c r="AA8" s="7">
        <f t="shared" si="0"/>
        <v>76.547600000000003</v>
      </c>
      <c r="AB8" s="47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78" ht="15.75" thickBot="1" x14ac:dyDescent="0.3">
      <c r="A9" s="9">
        <v>3</v>
      </c>
      <c r="B9" s="7">
        <f>ROUND(Llogaritje!B191,2)</f>
        <v>74.09</v>
      </c>
      <c r="C9" s="7">
        <f>ROUND(Llogaritje!C191,2)</f>
        <v>72.36</v>
      </c>
      <c r="D9" s="7">
        <f>ROUND(Llogaritje!D191,2)</f>
        <v>72.34</v>
      </c>
      <c r="E9" s="7">
        <f>ROUND(Llogaritje!E191,2)</f>
        <v>0</v>
      </c>
      <c r="F9" s="7">
        <f>ROUND(Llogaritje!F191,2)</f>
        <v>71.38</v>
      </c>
      <c r="G9" s="7">
        <f>ROUND(Llogaritje!G191,2)</f>
        <v>118.29</v>
      </c>
      <c r="H9" s="7">
        <f>ROUND(Llogaritje!H191,2)</f>
        <v>133.57</v>
      </c>
      <c r="I9" s="7">
        <f>ROUND(Llogaritje!I191,2)</f>
        <v>66.069999999999993</v>
      </c>
      <c r="J9" s="7">
        <f>ROUND(Llogaritje!J191,2)</f>
        <v>199.46</v>
      </c>
      <c r="K9" s="7">
        <f>ROUND(Llogaritje!K191,2)</f>
        <v>158.96</v>
      </c>
      <c r="L9" s="7">
        <f>ROUND(Llogaritje!L191,2)</f>
        <v>78.819999999999993</v>
      </c>
      <c r="M9" s="7">
        <f>ROUND(Llogaritje!M191,2)</f>
        <v>129.01</v>
      </c>
      <c r="N9" s="7">
        <f>ROUND(Llogaritje!N191,2)</f>
        <v>71.14</v>
      </c>
      <c r="O9" s="7">
        <f>ROUND(Llogaritje!O191,2)</f>
        <v>50.06</v>
      </c>
      <c r="P9" s="7">
        <f>ROUND(Llogaritje!P191,2)</f>
        <v>28.91</v>
      </c>
      <c r="Q9" s="7">
        <f>ROUND(Llogaritje!Q191,2)</f>
        <v>67.510000000000005</v>
      </c>
      <c r="R9" s="7">
        <f>ROUND(Llogaritje!R191,2)</f>
        <v>107.1</v>
      </c>
      <c r="S9" s="7">
        <f>ROUND(Llogaritje!S191,2)</f>
        <v>86.21</v>
      </c>
      <c r="T9" s="7">
        <f>ROUND(Llogaritje!T191,2)</f>
        <v>176.34</v>
      </c>
      <c r="U9" s="7">
        <f>ROUND(Llogaritje!U191,2)</f>
        <v>244.17</v>
      </c>
      <c r="V9" s="7">
        <f>ROUND(Llogaritje!V191,2)</f>
        <v>312.77</v>
      </c>
      <c r="W9" s="7">
        <f>ROUND(Llogaritje!W191,2)</f>
        <v>215.33</v>
      </c>
      <c r="X9" s="7">
        <f>ROUND(Llogaritje!X191,2)</f>
        <v>98.87</v>
      </c>
      <c r="Y9" s="7">
        <f>ROUND(Llogaritje!Y191,2)</f>
        <v>141.91999999999999</v>
      </c>
      <c r="Z9" s="7">
        <f>ROUND(Llogaritje!Z191,2)</f>
        <v>5.0999999999999996</v>
      </c>
      <c r="AA9" s="7">
        <f t="shared" si="0"/>
        <v>111.19119999999999</v>
      </c>
      <c r="AB9" s="47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ht="15.75" thickBot="1" x14ac:dyDescent="0.3">
      <c r="A10" s="9">
        <v>4</v>
      </c>
      <c r="B10" s="7">
        <f>ROUND(Llogaritje!B192,2)</f>
        <v>28.58</v>
      </c>
      <c r="C10" s="7">
        <f>ROUND(Llogaritje!C192,2)</f>
        <v>58.71</v>
      </c>
      <c r="D10" s="7">
        <f>ROUND(Llogaritje!D192,2)</f>
        <v>56.96</v>
      </c>
      <c r="E10" s="7">
        <f>ROUND(Llogaritje!E192,2)</f>
        <v>0</v>
      </c>
      <c r="F10" s="7">
        <f>ROUND(Llogaritje!F192,2)</f>
        <v>26.61</v>
      </c>
      <c r="G10" s="7">
        <f>ROUND(Llogaritje!G192,2)</f>
        <v>36.4</v>
      </c>
      <c r="H10" s="7">
        <f>ROUND(Llogaritje!H192,2)</f>
        <v>63.09</v>
      </c>
      <c r="I10" s="7">
        <f>ROUND(Llogaritje!I192,2)</f>
        <v>10.07</v>
      </c>
      <c r="J10" s="7">
        <f>ROUND(Llogaritje!J192,2)</f>
        <v>186.34</v>
      </c>
      <c r="K10" s="7">
        <f>ROUND(Llogaritje!K192,2)</f>
        <v>161.97999999999999</v>
      </c>
      <c r="L10" s="7">
        <f>ROUND(Llogaritje!L192,2)</f>
        <v>55.79</v>
      </c>
      <c r="M10" s="7">
        <f>ROUND(Llogaritje!M192,2)</f>
        <v>134.4</v>
      </c>
      <c r="N10" s="7">
        <f>ROUND(Llogaritje!N192,2)</f>
        <v>134.4</v>
      </c>
      <c r="O10" s="7">
        <f>ROUND(Llogaritje!O192,2)</f>
        <v>43.18</v>
      </c>
      <c r="P10" s="7">
        <f>ROUND(Llogaritje!P192,2)</f>
        <v>19.71</v>
      </c>
      <c r="Q10" s="7">
        <f>ROUND(Llogaritje!Q192,2)</f>
        <v>42.9</v>
      </c>
      <c r="R10" s="7">
        <f>ROUND(Llogaritje!R192,2)</f>
        <v>84.25</v>
      </c>
      <c r="S10" s="7">
        <f>ROUND(Llogaritje!S192,2)</f>
        <v>119.99</v>
      </c>
      <c r="T10" s="7">
        <f>ROUND(Llogaritje!T192,2)</f>
        <v>112.13</v>
      </c>
      <c r="U10" s="7">
        <f>ROUND(Llogaritje!U192,2)</f>
        <v>251.47</v>
      </c>
      <c r="V10" s="7">
        <f>ROUND(Llogaritje!V192,2)</f>
        <v>254.01</v>
      </c>
      <c r="W10" s="7">
        <f>ROUND(Llogaritje!W192,2)</f>
        <v>7.68</v>
      </c>
      <c r="X10" s="7">
        <f>ROUND(Llogaritje!X192,2)</f>
        <v>114.73</v>
      </c>
      <c r="Y10" s="7">
        <f>ROUND(Llogaritje!Y192,2)</f>
        <v>106.11</v>
      </c>
      <c r="Z10" s="7">
        <f>ROUND(Llogaritje!Z192,2)</f>
        <v>99.33</v>
      </c>
      <c r="AA10" s="7">
        <f t="shared" si="0"/>
        <v>88.352799999999988</v>
      </c>
      <c r="AB10" s="47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</row>
    <row r="11" spans="1:78" ht="15.75" thickBot="1" x14ac:dyDescent="0.3">
      <c r="A11" s="9">
        <v>5</v>
      </c>
      <c r="B11" s="7">
        <f>ROUND(Llogaritje!B193,2)</f>
        <v>37.5</v>
      </c>
      <c r="C11" s="7">
        <f>ROUND(Llogaritje!C193,2)</f>
        <v>92.41</v>
      </c>
      <c r="D11" s="7">
        <f>ROUND(Llogaritje!D193,2)</f>
        <v>6.56</v>
      </c>
      <c r="E11" s="7">
        <f>ROUND(Llogaritje!E193,2)</f>
        <v>0</v>
      </c>
      <c r="F11" s="7">
        <f>ROUND(Llogaritje!F193,2)</f>
        <v>85.23</v>
      </c>
      <c r="G11" s="7">
        <f>ROUND(Llogaritje!G193,2)</f>
        <v>6.96</v>
      </c>
      <c r="H11" s="7">
        <f>ROUND(Llogaritje!H193,2)</f>
        <v>5.26</v>
      </c>
      <c r="I11" s="7">
        <f>ROUND(Llogaritje!I193,2)</f>
        <v>54.57</v>
      </c>
      <c r="J11" s="7">
        <f>ROUND(Llogaritje!J193,2)</f>
        <v>187.88</v>
      </c>
      <c r="K11" s="7">
        <f>ROUND(Llogaritje!K193,2)</f>
        <v>101.38</v>
      </c>
      <c r="L11" s="7">
        <f>ROUND(Llogaritje!L193,2)</f>
        <v>80.680000000000007</v>
      </c>
      <c r="M11" s="7">
        <f>ROUND(Llogaritje!M193,2)</f>
        <v>96.75</v>
      </c>
      <c r="N11" s="7">
        <f>ROUND(Llogaritje!N193,2)</f>
        <v>53.35</v>
      </c>
      <c r="O11" s="7">
        <f>ROUND(Llogaritje!O193,2)</f>
        <v>51.15</v>
      </c>
      <c r="P11" s="7">
        <f>ROUND(Llogaritje!P193,2)</f>
        <v>75.75</v>
      </c>
      <c r="Q11" s="7">
        <f>ROUND(Llogaritje!Q193,2)</f>
        <v>79.95</v>
      </c>
      <c r="R11" s="7">
        <f>ROUND(Llogaritje!R193,2)</f>
        <v>89.75</v>
      </c>
      <c r="S11" s="7">
        <f>ROUND(Llogaritje!S193,2)</f>
        <v>149.47999999999999</v>
      </c>
      <c r="T11" s="7">
        <f>ROUND(Llogaritje!T193,2)</f>
        <v>169.68</v>
      </c>
      <c r="U11" s="7">
        <f>ROUND(Llogaritje!U193,2)</f>
        <v>217.49</v>
      </c>
      <c r="V11" s="7">
        <f>ROUND(Llogaritje!V193,2)</f>
        <v>228.41</v>
      </c>
      <c r="W11" s="7">
        <f>ROUND(Llogaritje!W193,2)</f>
        <v>55.89</v>
      </c>
      <c r="X11" s="7">
        <f>ROUND(Llogaritje!X193,2)</f>
        <v>47.29</v>
      </c>
      <c r="Y11" s="7">
        <f>ROUND(Llogaritje!Y193,2)</f>
        <v>85.64</v>
      </c>
      <c r="Z11" s="7">
        <f>ROUND(Llogaritje!Z193,2)</f>
        <v>75.38</v>
      </c>
      <c r="AA11" s="7">
        <f t="shared" si="0"/>
        <v>85.37560000000002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</row>
    <row r="12" spans="1:78" ht="15.75" thickBot="1" x14ac:dyDescent="0.3">
      <c r="A12" s="9">
        <v>6</v>
      </c>
      <c r="B12" s="7">
        <f>ROUND(Llogaritje!B194,2)</f>
        <v>8.32</v>
      </c>
      <c r="C12" s="7">
        <f>ROUND(Llogaritje!C194,2)</f>
        <v>5.13</v>
      </c>
      <c r="D12" s="7">
        <f>ROUND(Llogaritje!D194,2)</f>
        <v>7.79</v>
      </c>
      <c r="E12" s="7">
        <f>ROUND(Llogaritje!E194,2)</f>
        <v>0</v>
      </c>
      <c r="F12" s="7">
        <f>ROUND(Llogaritje!F194,2)</f>
        <v>4.7699999999999996</v>
      </c>
      <c r="G12" s="7">
        <f>ROUND(Llogaritje!G194,2)</f>
        <v>4.6100000000000003</v>
      </c>
      <c r="H12" s="7">
        <f>ROUND(Llogaritje!H194,2)</f>
        <v>4.84</v>
      </c>
      <c r="I12" s="7">
        <f>ROUND(Llogaritje!I194,2)</f>
        <v>43.04</v>
      </c>
      <c r="J12" s="7">
        <f>ROUND(Llogaritje!J194,2)</f>
        <v>206.5</v>
      </c>
      <c r="K12" s="7">
        <f>ROUND(Llogaritje!K194,2)</f>
        <v>158.36000000000001</v>
      </c>
      <c r="L12" s="7">
        <f>ROUND(Llogaritje!L194,2)</f>
        <v>8.14</v>
      </c>
      <c r="M12" s="7">
        <f>ROUND(Llogaritje!M194,2)</f>
        <v>103.32</v>
      </c>
      <c r="N12" s="7">
        <f>ROUND(Llogaritje!N194,2)</f>
        <v>92.26</v>
      </c>
      <c r="O12" s="7">
        <f>ROUND(Llogaritje!O194,2)</f>
        <v>3.94</v>
      </c>
      <c r="P12" s="7">
        <f>ROUND(Llogaritje!P194,2)</f>
        <v>3.72</v>
      </c>
      <c r="Q12" s="7">
        <f>ROUND(Llogaritje!Q194,2)</f>
        <v>3.94</v>
      </c>
      <c r="R12" s="7">
        <f>ROUND(Llogaritje!R194,2)</f>
        <v>4.9400000000000004</v>
      </c>
      <c r="S12" s="7">
        <f>ROUND(Llogaritje!S194,2)</f>
        <v>7.09</v>
      </c>
      <c r="T12" s="7">
        <f>ROUND(Llogaritje!T194,2)</f>
        <v>48.34</v>
      </c>
      <c r="U12" s="7">
        <f>ROUND(Llogaritje!U194,2)</f>
        <v>41.36</v>
      </c>
      <c r="V12" s="7">
        <f>ROUND(Llogaritje!V194,2)</f>
        <v>71.959999999999994</v>
      </c>
      <c r="W12" s="7">
        <f>ROUND(Llogaritje!W194,2)</f>
        <v>46.32</v>
      </c>
      <c r="X12" s="7">
        <f>ROUND(Llogaritje!X194,2)</f>
        <v>40.17</v>
      </c>
      <c r="Y12" s="7">
        <f>ROUND(Llogaritje!Y194,2)</f>
        <v>5.72</v>
      </c>
      <c r="Z12" s="7">
        <f>ROUND(Llogaritje!Z194,2)</f>
        <v>39.909999999999997</v>
      </c>
      <c r="AA12" s="7">
        <f t="shared" si="0"/>
        <v>38.579600000000006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</row>
    <row r="13" spans="1:78" ht="15.75" thickBot="1" x14ac:dyDescent="0.3">
      <c r="A13" s="9">
        <v>7</v>
      </c>
      <c r="B13" s="7">
        <f>ROUND(Llogaritje!B195,2)</f>
        <v>98.91</v>
      </c>
      <c r="C13" s="7">
        <f>ROUND(Llogaritje!C195,2)</f>
        <v>9.2799999999999994</v>
      </c>
      <c r="D13" s="7">
        <f>ROUND(Llogaritje!D195,2)</f>
        <v>6.25</v>
      </c>
      <c r="E13" s="7">
        <f>ROUND(Llogaritje!E195,2)</f>
        <v>0</v>
      </c>
      <c r="F13" s="7">
        <f>ROUND(Llogaritje!F195,2)</f>
        <v>29.55</v>
      </c>
      <c r="G13" s="7">
        <f>ROUND(Llogaritje!G195,2)</f>
        <v>9.16</v>
      </c>
      <c r="H13" s="7">
        <f>ROUND(Llogaritje!H195,2)</f>
        <v>9.58</v>
      </c>
      <c r="I13" s="7">
        <f>ROUND(Llogaritje!I195,2)</f>
        <v>61.94</v>
      </c>
      <c r="J13" s="7">
        <f>ROUND(Llogaritje!J195,2)</f>
        <v>70.739999999999995</v>
      </c>
      <c r="K13" s="7">
        <f>ROUND(Llogaritje!K195,2)</f>
        <v>91.15</v>
      </c>
      <c r="L13" s="7">
        <f>ROUND(Llogaritje!L195,2)</f>
        <v>69.91</v>
      </c>
      <c r="M13" s="7">
        <f>ROUND(Llogaritje!M195,2)</f>
        <v>65.95</v>
      </c>
      <c r="N13" s="7">
        <f>ROUND(Llogaritje!N195,2)</f>
        <v>31.8</v>
      </c>
      <c r="O13" s="7">
        <f>ROUND(Llogaritje!O195,2)</f>
        <v>15.7</v>
      </c>
      <c r="P13" s="7">
        <f>ROUND(Llogaritje!P195,2)</f>
        <v>12.75</v>
      </c>
      <c r="Q13" s="7">
        <f>ROUND(Llogaritje!Q195,2)</f>
        <v>15.42</v>
      </c>
      <c r="R13" s="7">
        <f>ROUND(Llogaritje!R195,2)</f>
        <v>2.71</v>
      </c>
      <c r="S13" s="7">
        <f>ROUND(Llogaritje!S195,2)</f>
        <v>47.34</v>
      </c>
      <c r="T13" s="7">
        <f>ROUND(Llogaritje!T195,2)</f>
        <v>99.41</v>
      </c>
      <c r="U13" s="7">
        <f>ROUND(Llogaritje!U195,2)</f>
        <v>240.51</v>
      </c>
      <c r="V13" s="7">
        <f>ROUND(Llogaritje!V195,2)</f>
        <v>125.34</v>
      </c>
      <c r="W13" s="7">
        <f>ROUND(Llogaritje!W195,2)</f>
        <v>94.07</v>
      </c>
      <c r="X13" s="7">
        <f>ROUND(Llogaritje!X195,2)</f>
        <v>43.38</v>
      </c>
      <c r="Y13" s="7">
        <f>ROUND(Llogaritje!Y195,2)</f>
        <v>6.93</v>
      </c>
      <c r="Z13" s="7">
        <f>ROUND(Llogaritje!Z195,2)</f>
        <v>5.54</v>
      </c>
      <c r="AA13" s="7">
        <f t="shared" si="0"/>
        <v>50.532800000000009</v>
      </c>
      <c r="AB13" s="47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</row>
    <row r="14" spans="1:78" ht="15.75" thickBot="1" x14ac:dyDescent="0.3">
      <c r="A14" s="9">
        <v>8</v>
      </c>
      <c r="B14" s="7">
        <f>ROUND(Llogaritje!B196,2)</f>
        <v>79.89</v>
      </c>
      <c r="C14" s="7">
        <f>ROUND(Llogaritje!C196,2)</f>
        <v>6.07</v>
      </c>
      <c r="D14" s="7">
        <f>ROUND(Llogaritje!D196,2)</f>
        <v>61.1</v>
      </c>
      <c r="E14" s="7">
        <f>ROUND(Llogaritje!E196,2)</f>
        <v>0</v>
      </c>
      <c r="F14" s="7">
        <f>ROUND(Llogaritje!F196,2)</f>
        <v>52.45</v>
      </c>
      <c r="G14" s="7">
        <f>ROUND(Llogaritje!G196,2)</f>
        <v>46.91</v>
      </c>
      <c r="H14" s="7">
        <f>ROUND(Llogaritje!H196,2)</f>
        <v>4.58</v>
      </c>
      <c r="I14" s="7">
        <f>ROUND(Llogaritje!I196,2)</f>
        <v>7.97</v>
      </c>
      <c r="J14" s="7">
        <f>ROUND(Llogaritje!J196,2)</f>
        <v>7.74</v>
      </c>
      <c r="K14" s="7">
        <f>ROUND(Llogaritje!K196,2)</f>
        <v>6.78</v>
      </c>
      <c r="L14" s="7">
        <f>ROUND(Llogaritje!L196,2)</f>
        <v>4.87</v>
      </c>
      <c r="M14" s="7">
        <f>ROUND(Llogaritje!M196,2)</f>
        <v>15.04</v>
      </c>
      <c r="N14" s="7">
        <f>ROUND(Llogaritje!N196,2)</f>
        <v>10.97</v>
      </c>
      <c r="O14" s="7">
        <f>ROUND(Llogaritje!O196,2)</f>
        <v>9.34</v>
      </c>
      <c r="P14" s="7">
        <f>ROUND(Llogaritje!P196,2)</f>
        <v>2.4</v>
      </c>
      <c r="Q14" s="7">
        <f>ROUND(Llogaritje!Q196,2)</f>
        <v>2.48</v>
      </c>
      <c r="R14" s="7">
        <f>ROUND(Llogaritje!R196,2)</f>
        <v>6.39</v>
      </c>
      <c r="S14" s="7">
        <f>ROUND(Llogaritje!S196,2)</f>
        <v>86.94</v>
      </c>
      <c r="T14" s="7">
        <f>ROUND(Llogaritje!T196,2)</f>
        <v>11.04</v>
      </c>
      <c r="U14" s="7">
        <f>ROUND(Llogaritje!U196,2)</f>
        <v>57.54</v>
      </c>
      <c r="V14" s="7">
        <f>ROUND(Llogaritje!V196,2)</f>
        <v>11.74</v>
      </c>
      <c r="W14" s="7">
        <f>ROUND(Llogaritje!W196,2)</f>
        <v>10.9</v>
      </c>
      <c r="X14" s="7">
        <f>ROUND(Llogaritje!X196,2)</f>
        <v>9.11</v>
      </c>
      <c r="Y14" s="7">
        <f>ROUND(Llogaritje!Y196,2)</f>
        <v>8.2899999999999991</v>
      </c>
      <c r="Z14" s="7">
        <f>ROUND(Llogaritje!Z196,2)</f>
        <v>7.33</v>
      </c>
      <c r="AA14" s="7">
        <f t="shared" si="0"/>
        <v>21.114799999999999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</row>
    <row r="15" spans="1:78" ht="15.75" thickBot="1" x14ac:dyDescent="0.3">
      <c r="A15" s="9">
        <v>9</v>
      </c>
      <c r="B15" s="7">
        <f>ROUND(Llogaritje!B197,2)</f>
        <v>136.91999999999999</v>
      </c>
      <c r="C15" s="7">
        <f>ROUND(Llogaritje!C197,2)</f>
        <v>8.43</v>
      </c>
      <c r="D15" s="7">
        <f>ROUND(Llogaritje!D197,2)</f>
        <v>128.27000000000001</v>
      </c>
      <c r="E15" s="7">
        <f>ROUND(Llogaritje!E197,2)</f>
        <v>0</v>
      </c>
      <c r="F15" s="7">
        <f>ROUND(Llogaritje!F197,2)</f>
        <v>71.64</v>
      </c>
      <c r="G15" s="7">
        <f>ROUND(Llogaritje!G197,2)</f>
        <v>123.94</v>
      </c>
      <c r="H15" s="7">
        <f>ROUND(Llogaritje!H197,2)</f>
        <v>139.80000000000001</v>
      </c>
      <c r="I15" s="7">
        <f>ROUND(Llogaritje!I197,2)</f>
        <v>175.85</v>
      </c>
      <c r="J15" s="7">
        <f>ROUND(Llogaritje!J197,2)</f>
        <v>210.14</v>
      </c>
      <c r="K15" s="7">
        <f>ROUND(Llogaritje!K197,2)</f>
        <v>215.88</v>
      </c>
      <c r="L15" s="7">
        <f>ROUND(Llogaritje!L197,2)</f>
        <v>106.84</v>
      </c>
      <c r="M15" s="7">
        <f>ROUND(Llogaritje!M197,2)</f>
        <v>147.01</v>
      </c>
      <c r="N15" s="7">
        <f>ROUND(Llogaritje!N197,2)</f>
        <v>79.98</v>
      </c>
      <c r="O15" s="7">
        <f>ROUND(Llogaritje!O197,2)</f>
        <v>75.540000000000006</v>
      </c>
      <c r="P15" s="7">
        <f>ROUND(Llogaritje!P197,2)</f>
        <v>73.760000000000005</v>
      </c>
      <c r="Q15" s="7">
        <f>ROUND(Llogaritje!Q197,2)</f>
        <v>73.760000000000005</v>
      </c>
      <c r="R15" s="7">
        <f>ROUND(Llogaritje!R197,2)</f>
        <v>120.68</v>
      </c>
      <c r="S15" s="7">
        <f>ROUND(Llogaritje!S197,2)</f>
        <v>89.91</v>
      </c>
      <c r="T15" s="7">
        <f>ROUND(Llogaritje!T197,2)</f>
        <v>48.7</v>
      </c>
      <c r="U15" s="7">
        <f>ROUND(Llogaritje!U197,2)</f>
        <v>264</v>
      </c>
      <c r="V15" s="7">
        <f>ROUND(Llogaritje!V197,2)</f>
        <v>204.62</v>
      </c>
      <c r="W15" s="7">
        <f>ROUND(Llogaritje!W197,2)</f>
        <v>117.84</v>
      </c>
      <c r="X15" s="7">
        <f>ROUND(Llogaritje!X197,2)</f>
        <v>46.42</v>
      </c>
      <c r="Y15" s="7">
        <f>ROUND(Llogaritje!Y197,2)</f>
        <v>159.99</v>
      </c>
      <c r="Z15" s="7">
        <f>ROUND(Llogaritje!Z197,2)</f>
        <v>4.43</v>
      </c>
      <c r="AA15" s="7">
        <f t="shared" si="0"/>
        <v>112.97399999999999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</row>
    <row r="16" spans="1:78" ht="15.75" thickBot="1" x14ac:dyDescent="0.3">
      <c r="A16" s="9">
        <v>10</v>
      </c>
      <c r="B16" s="7">
        <f>ROUND(Llogaritje!B198,2)</f>
        <v>4.99</v>
      </c>
      <c r="C16" s="7">
        <f>ROUND(Llogaritje!C198,2)</f>
        <v>7.82</v>
      </c>
      <c r="D16" s="7">
        <f>ROUND(Llogaritje!D198,2)</f>
        <v>7.77</v>
      </c>
      <c r="E16" s="7">
        <f>ROUND(Llogaritje!E198,2)</f>
        <v>0</v>
      </c>
      <c r="F16" s="7">
        <f>ROUND(Llogaritje!F198,2)</f>
        <v>7.83</v>
      </c>
      <c r="G16" s="7">
        <f>ROUND(Llogaritje!G198,2)</f>
        <v>7.97</v>
      </c>
      <c r="H16" s="7">
        <f>ROUND(Llogaritje!H198,2)</f>
        <v>101.89</v>
      </c>
      <c r="I16" s="7">
        <f>ROUND(Llogaritje!I198,2)</f>
        <v>10.33</v>
      </c>
      <c r="J16" s="7">
        <f>ROUND(Llogaritje!J198,2)</f>
        <v>137.15</v>
      </c>
      <c r="K16" s="7">
        <f>ROUND(Llogaritje!K198,2)</f>
        <v>145.66999999999999</v>
      </c>
      <c r="L16" s="7">
        <f>ROUND(Llogaritje!L198,2)</f>
        <v>122.06</v>
      </c>
      <c r="M16" s="7">
        <f>ROUND(Llogaritje!M198,2)</f>
        <v>161.97999999999999</v>
      </c>
      <c r="N16" s="7">
        <f>ROUND(Llogaritje!N198,2)</f>
        <v>80.73</v>
      </c>
      <c r="O16" s="7">
        <f>ROUND(Llogaritje!O198,2)</f>
        <v>38.61</v>
      </c>
      <c r="P16" s="7">
        <f>ROUND(Llogaritje!P198,2)</f>
        <v>64.760000000000005</v>
      </c>
      <c r="Q16" s="7">
        <f>ROUND(Llogaritje!Q198,2)</f>
        <v>65.709999999999994</v>
      </c>
      <c r="R16" s="7">
        <f>ROUND(Llogaritje!R198,2)</f>
        <v>136.5</v>
      </c>
      <c r="S16" s="7">
        <f>ROUND(Llogaritje!S198,2)</f>
        <v>182.14</v>
      </c>
      <c r="T16" s="7">
        <f>ROUND(Llogaritje!T198,2)</f>
        <v>60.75</v>
      </c>
      <c r="U16" s="7">
        <f>ROUND(Llogaritje!U198,2)</f>
        <v>268.39</v>
      </c>
      <c r="V16" s="7">
        <f>ROUND(Llogaritje!V198,2)</f>
        <v>63.52</v>
      </c>
      <c r="W16" s="7">
        <f>ROUND(Llogaritje!W198,2)</f>
        <v>84.99</v>
      </c>
      <c r="X16" s="7">
        <f>ROUND(Llogaritje!X198,2)</f>
        <v>190.55</v>
      </c>
      <c r="Y16" s="7">
        <f>ROUND(Llogaritje!Y198,2)</f>
        <v>178.01</v>
      </c>
      <c r="Z16" s="7">
        <f>ROUND(Llogaritje!Z198,2)</f>
        <v>90.38</v>
      </c>
      <c r="AA16" s="7">
        <f t="shared" si="0"/>
        <v>88.82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</row>
    <row r="17" spans="1:78" ht="15.75" thickBot="1" x14ac:dyDescent="0.3">
      <c r="A17" s="9">
        <v>11</v>
      </c>
      <c r="B17" s="7">
        <f>ROUND(Llogaritje!B199,2)</f>
        <v>7.3</v>
      </c>
      <c r="C17" s="7">
        <f>ROUND(Llogaritje!C199,2)</f>
        <v>6.99</v>
      </c>
      <c r="D17" s="7">
        <f>ROUND(Llogaritje!D199,2)</f>
        <v>120.09</v>
      </c>
      <c r="E17" s="7">
        <f>ROUND(Llogaritje!E199,2)</f>
        <v>0</v>
      </c>
      <c r="F17" s="7">
        <f>ROUND(Llogaritje!F199,2)</f>
        <v>104.78</v>
      </c>
      <c r="G17" s="7">
        <f>ROUND(Llogaritje!G199,2)</f>
        <v>51.63</v>
      </c>
      <c r="H17" s="7">
        <f>ROUND(Llogaritje!H199,2)</f>
        <v>136.01</v>
      </c>
      <c r="I17" s="7">
        <f>ROUND(Llogaritje!I199,2)</f>
        <v>191.35</v>
      </c>
      <c r="J17" s="7">
        <f>ROUND(Llogaritje!J199,2)</f>
        <v>252.28</v>
      </c>
      <c r="K17" s="7">
        <f>ROUND(Llogaritje!K199,2)</f>
        <v>264.60000000000002</v>
      </c>
      <c r="L17" s="7">
        <f>ROUND(Llogaritje!L199,2)</f>
        <v>140.28</v>
      </c>
      <c r="M17" s="7">
        <f>ROUND(Llogaritje!M199,2)</f>
        <v>145.87</v>
      </c>
      <c r="N17" s="7">
        <f>ROUND(Llogaritje!N199,2)</f>
        <v>73.489999999999995</v>
      </c>
      <c r="O17" s="7">
        <f>ROUND(Llogaritje!O199,2)</f>
        <v>69.040000000000006</v>
      </c>
      <c r="P17" s="7">
        <f>ROUND(Llogaritje!P199,2)</f>
        <v>64.56</v>
      </c>
      <c r="Q17" s="7">
        <f>ROUND(Llogaritje!Q199,2)</f>
        <v>60.27</v>
      </c>
      <c r="R17" s="7">
        <f>ROUND(Llogaritje!R199,2)</f>
        <v>119.28</v>
      </c>
      <c r="S17" s="7">
        <f>ROUND(Llogaritje!S199,2)</f>
        <v>207.41</v>
      </c>
      <c r="T17" s="7">
        <f>ROUND(Llogaritje!T199,2)</f>
        <v>238.28</v>
      </c>
      <c r="U17" s="7">
        <f>ROUND(Llogaritje!U199,2)</f>
        <v>321.16000000000003</v>
      </c>
      <c r="V17" s="7">
        <f>ROUND(Llogaritje!V199,2)</f>
        <v>195.81</v>
      </c>
      <c r="W17" s="7">
        <f>ROUND(Llogaritje!W199,2)</f>
        <v>143.71</v>
      </c>
      <c r="X17" s="7">
        <f>ROUND(Llogaritje!X199,2)</f>
        <v>121.73</v>
      </c>
      <c r="Y17" s="7">
        <f>ROUND(Llogaritje!Y199,2)</f>
        <v>170.74</v>
      </c>
      <c r="Z17" s="7">
        <f>ROUND(Llogaritje!Z199,2)</f>
        <v>83.14</v>
      </c>
      <c r="AA17" s="7">
        <f t="shared" si="0"/>
        <v>131.59199999999998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</row>
    <row r="18" spans="1:78" ht="15.75" thickBot="1" x14ac:dyDescent="0.3">
      <c r="A18" s="9">
        <v>12</v>
      </c>
      <c r="B18" s="7">
        <f>ROUND(Llogaritje!B200,2)</f>
        <v>0</v>
      </c>
      <c r="C18" s="7">
        <f>ROUND(Llogaritje!C200,2)</f>
        <v>0</v>
      </c>
      <c r="D18" s="7">
        <f>ROUND(Llogaritje!D200,2)</f>
        <v>0</v>
      </c>
      <c r="E18" s="7">
        <f>ROUND(Llogaritje!E200,2)</f>
        <v>0</v>
      </c>
      <c r="F18" s="7">
        <f>ROUND(Llogaritje!F200,2)</f>
        <v>0</v>
      </c>
      <c r="G18" s="7">
        <f>ROUND(Llogaritje!G200,2)</f>
        <v>0</v>
      </c>
      <c r="H18" s="7">
        <f>ROUND(Llogaritje!H200,2)</f>
        <v>0</v>
      </c>
      <c r="I18" s="7">
        <f>ROUND(Llogaritje!I200,2)</f>
        <v>0</v>
      </c>
      <c r="J18" s="7">
        <f>ROUND(Llogaritje!J200,2)</f>
        <v>128.44999999999999</v>
      </c>
      <c r="K18" s="7">
        <f>ROUND(Llogaritje!K200,2)</f>
        <v>268.76</v>
      </c>
      <c r="L18" s="7">
        <f>ROUND(Llogaritje!L200,2)</f>
        <v>120.75</v>
      </c>
      <c r="M18" s="7">
        <f>ROUND(Llogaritje!M200,2)</f>
        <v>158.34</v>
      </c>
      <c r="N18" s="7">
        <f>ROUND(Llogaritje!N200,2)</f>
        <v>89.93</v>
      </c>
      <c r="O18" s="7">
        <f>ROUND(Llogaritje!O200,2)</f>
        <v>78.59</v>
      </c>
      <c r="P18" s="7">
        <f>ROUND(Llogaritje!P200,2)</f>
        <v>81.42</v>
      </c>
      <c r="Q18" s="7">
        <f>ROUND(Llogaritje!Q200,2)</f>
        <v>79.489999999999995</v>
      </c>
      <c r="R18" s="7">
        <f>ROUND(Llogaritje!R200,2)</f>
        <v>99.58</v>
      </c>
      <c r="S18" s="7">
        <f>ROUND(Llogaritje!S200,2)</f>
        <v>127.98</v>
      </c>
      <c r="T18" s="7">
        <f>ROUND(Llogaritje!T200,2)</f>
        <v>251.9</v>
      </c>
      <c r="U18" s="7">
        <f>ROUND(Llogaritje!U200,2)</f>
        <v>321.23</v>
      </c>
      <c r="V18" s="7">
        <f>ROUND(Llogaritje!V200,2)</f>
        <v>195.83</v>
      </c>
      <c r="W18" s="7">
        <f>ROUND(Llogaritje!W200,2)</f>
        <v>149.31</v>
      </c>
      <c r="X18" s="7">
        <f>ROUND(Llogaritje!X200,2)</f>
        <v>11</v>
      </c>
      <c r="Y18" s="7">
        <f>ROUND(Llogaritje!Y200,2)</f>
        <v>186.2</v>
      </c>
      <c r="Z18" s="7">
        <f>ROUND(Llogaritje!Z200,2)</f>
        <v>144.19999999999999</v>
      </c>
      <c r="AA18" s="7">
        <f t="shared" si="0"/>
        <v>99.718399999999988</v>
      </c>
      <c r="AB18" s="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</row>
    <row r="19" spans="1:78" ht="15.75" thickBot="1" x14ac:dyDescent="0.3">
      <c r="A19" s="9">
        <v>13</v>
      </c>
      <c r="B19" s="7">
        <f>ROUND(Llogaritje!B201,2)</f>
        <v>112.69</v>
      </c>
      <c r="C19" s="7">
        <f>ROUND(Llogaritje!C201,2)</f>
        <v>112.88</v>
      </c>
      <c r="D19" s="7">
        <f>ROUND(Llogaritje!D201,2)</f>
        <v>111.45</v>
      </c>
      <c r="E19" s="7">
        <f>ROUND(Llogaritje!E201,2)</f>
        <v>0</v>
      </c>
      <c r="F19" s="7">
        <f>ROUND(Llogaritje!F201,2)</f>
        <v>105.67</v>
      </c>
      <c r="G19" s="7">
        <f>ROUND(Llogaritje!G201,2)</f>
        <v>6.31</v>
      </c>
      <c r="H19" s="7">
        <f>ROUND(Llogaritje!H201,2)</f>
        <v>6.89</v>
      </c>
      <c r="I19" s="7">
        <f>ROUND(Llogaritje!I201,2)</f>
        <v>184.38</v>
      </c>
      <c r="J19" s="7">
        <f>ROUND(Llogaritje!J201,2)</f>
        <v>210.28</v>
      </c>
      <c r="K19" s="7">
        <f>ROUND(Llogaritje!K201,2)</f>
        <v>223.47</v>
      </c>
      <c r="L19" s="7">
        <f>ROUND(Llogaritje!L201,2)</f>
        <v>169.96</v>
      </c>
      <c r="M19" s="7">
        <f>ROUND(Llogaritje!M201,2)</f>
        <v>130.19999999999999</v>
      </c>
      <c r="N19" s="7">
        <f>ROUND(Llogaritje!N201,2)</f>
        <v>122.36</v>
      </c>
      <c r="O19" s="7">
        <f>ROUND(Llogaritje!O201,2)</f>
        <v>106.54</v>
      </c>
      <c r="P19" s="7">
        <f>ROUND(Llogaritje!P201,2)</f>
        <v>101.5</v>
      </c>
      <c r="Q19" s="7">
        <f>ROUND(Llogaritje!Q201,2)</f>
        <v>63.96</v>
      </c>
      <c r="R19" s="7">
        <f>ROUND(Llogaritje!R201,2)</f>
        <v>120.4</v>
      </c>
      <c r="S19" s="7">
        <f>ROUND(Llogaritje!S201,2)</f>
        <v>150.25</v>
      </c>
      <c r="T19" s="7">
        <f>ROUND(Llogaritje!T201,2)</f>
        <v>250.74</v>
      </c>
      <c r="U19" s="7">
        <f>ROUND(Llogaritje!U201,2)</f>
        <v>280.14</v>
      </c>
      <c r="V19" s="7">
        <f>ROUND(Llogaritje!V201,2)</f>
        <v>190.51</v>
      </c>
      <c r="W19" s="7">
        <f>ROUND(Llogaritje!W201,2)</f>
        <v>141.37</v>
      </c>
      <c r="X19" s="7">
        <f>ROUND(Llogaritje!X201,2)</f>
        <v>209.38</v>
      </c>
      <c r="Y19" s="7">
        <f>ROUND(Llogaritje!Y201,2)</f>
        <v>193.2</v>
      </c>
      <c r="Z19" s="7">
        <f>ROUND(Llogaritje!Z201,2)</f>
        <v>93.71</v>
      </c>
      <c r="AA19" s="7">
        <f t="shared" si="0"/>
        <v>135.92959999999999</v>
      </c>
      <c r="AB19" s="1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</row>
    <row r="20" spans="1:78" ht="15.75" thickBot="1" x14ac:dyDescent="0.3">
      <c r="A20" s="9">
        <v>14</v>
      </c>
      <c r="B20" s="7">
        <f>ROUND(Llogaritje!B202,2)</f>
        <v>95.86</v>
      </c>
      <c r="C20" s="7">
        <f>ROUND(Llogaritje!C202,2)</f>
        <v>92.88</v>
      </c>
      <c r="D20" s="7">
        <f>ROUND(Llogaritje!D202,2)</f>
        <v>9.1199999999999992</v>
      </c>
      <c r="E20" s="7">
        <f>ROUND(Llogaritje!E202,2)</f>
        <v>0</v>
      </c>
      <c r="F20" s="7">
        <f>ROUND(Llogaritje!F202,2)</f>
        <v>5.64</v>
      </c>
      <c r="G20" s="7">
        <f>ROUND(Llogaritje!G202,2)</f>
        <v>5.3</v>
      </c>
      <c r="H20" s="7">
        <f>ROUND(Llogaritje!H202,2)</f>
        <v>6.19</v>
      </c>
      <c r="I20" s="7">
        <f>ROUND(Llogaritje!I202,2)</f>
        <v>8.18</v>
      </c>
      <c r="J20" s="7">
        <f>ROUND(Llogaritje!J202,2)</f>
        <v>8.69</v>
      </c>
      <c r="K20" s="7">
        <f>ROUND(Llogaritje!K202,2)</f>
        <v>169.23</v>
      </c>
      <c r="L20" s="7">
        <f>ROUND(Llogaritje!L202,2)</f>
        <v>5.24</v>
      </c>
      <c r="M20" s="7">
        <f>ROUND(Llogaritje!M202,2)</f>
        <v>7.26</v>
      </c>
      <c r="N20" s="7">
        <f>ROUND(Llogaritje!N202,2)</f>
        <v>47.35</v>
      </c>
      <c r="O20" s="7">
        <f>ROUND(Llogaritje!O202,2)</f>
        <v>43.99</v>
      </c>
      <c r="P20" s="7">
        <f>ROUND(Llogaritje!P202,2)</f>
        <v>21.04</v>
      </c>
      <c r="Q20" s="7">
        <f>ROUND(Llogaritje!Q202,2)</f>
        <v>33.369999999999997</v>
      </c>
      <c r="R20" s="7">
        <f>ROUND(Llogaritje!R202,2)</f>
        <v>124.68</v>
      </c>
      <c r="S20" s="7">
        <f>ROUND(Llogaritje!S202,2)</f>
        <v>142.22999999999999</v>
      </c>
      <c r="T20" s="7">
        <f>ROUND(Llogaritje!T202,2)</f>
        <v>186.95</v>
      </c>
      <c r="U20" s="7">
        <f>ROUND(Llogaritje!U202,2)</f>
        <v>238.55</v>
      </c>
      <c r="V20" s="7">
        <f>ROUND(Llogaritje!V202,2)</f>
        <v>29.14</v>
      </c>
      <c r="W20" s="7">
        <f>ROUND(Llogaritje!W202,2)</f>
        <v>78.22</v>
      </c>
      <c r="X20" s="7">
        <f>ROUND(Llogaritje!X202,2)</f>
        <v>11.45</v>
      </c>
      <c r="Y20" s="7">
        <f>ROUND(Llogaritje!Y202,2)</f>
        <v>177.45</v>
      </c>
      <c r="Z20" s="7">
        <f>ROUND(Llogaritje!Z202,2)</f>
        <v>7.76</v>
      </c>
      <c r="AA20" s="7">
        <f t="shared" si="0"/>
        <v>62.230800000000009</v>
      </c>
      <c r="AB20" s="47"/>
      <c r="AC20" s="4"/>
      <c r="AD20" s="48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</row>
    <row r="21" spans="1:78" ht="15.75" thickBot="1" x14ac:dyDescent="0.3">
      <c r="A21" s="9">
        <v>15</v>
      </c>
      <c r="B21" s="7">
        <f>ROUND(Llogaritje!B203,2)</f>
        <v>129.29</v>
      </c>
      <c r="C21" s="7">
        <f>ROUND(Llogaritje!C203,2)</f>
        <v>124.88</v>
      </c>
      <c r="D21" s="7">
        <f>ROUND(Llogaritje!D203,2)</f>
        <v>121.94</v>
      </c>
      <c r="E21" s="7">
        <f>ROUND(Llogaritje!E203,2)</f>
        <v>0</v>
      </c>
      <c r="F21" s="7">
        <f>ROUND(Llogaritje!F203,2)</f>
        <v>62.47</v>
      </c>
      <c r="G21" s="7">
        <f>ROUND(Llogaritje!G203,2)</f>
        <v>8.23</v>
      </c>
      <c r="H21" s="7">
        <f>ROUND(Llogaritje!H203,2)</f>
        <v>129.29</v>
      </c>
      <c r="I21" s="7">
        <f>ROUND(Llogaritje!I203,2)</f>
        <v>174.86</v>
      </c>
      <c r="J21" s="7">
        <f>ROUND(Llogaritje!J203,2)</f>
        <v>63.93</v>
      </c>
      <c r="K21" s="7">
        <f>ROUND(Llogaritje!K203,2)</f>
        <v>165.52</v>
      </c>
      <c r="L21" s="7">
        <f>ROUND(Llogaritje!L203,2)</f>
        <v>81.239999999999995</v>
      </c>
      <c r="M21" s="7">
        <f>ROUND(Llogaritje!M203,2)</f>
        <v>129.79</v>
      </c>
      <c r="N21" s="7">
        <f>ROUND(Llogaritje!N203,2)</f>
        <v>65.2</v>
      </c>
      <c r="O21" s="7">
        <f>ROUND(Llogaritje!O203,2)</f>
        <v>40.72</v>
      </c>
      <c r="P21" s="7">
        <f>ROUND(Llogaritje!P203,2)</f>
        <v>47.39</v>
      </c>
      <c r="Q21" s="7">
        <f>ROUND(Llogaritje!Q203,2)</f>
        <v>47.28</v>
      </c>
      <c r="R21" s="7">
        <f>ROUND(Llogaritje!R203,2)</f>
        <v>136.41999999999999</v>
      </c>
      <c r="S21" s="7">
        <f>ROUND(Llogaritje!S203,2)</f>
        <v>139.06</v>
      </c>
      <c r="T21" s="7">
        <f>ROUND(Llogaritje!T203,2)</f>
        <v>189.28</v>
      </c>
      <c r="U21" s="7">
        <f>ROUND(Llogaritje!U203,2)</f>
        <v>217.49</v>
      </c>
      <c r="V21" s="7">
        <f>ROUND(Llogaritje!V203,2)</f>
        <v>235.13</v>
      </c>
      <c r="W21" s="7">
        <f>ROUND(Llogaritje!W203,2)</f>
        <v>146.41</v>
      </c>
      <c r="X21" s="7">
        <f>ROUND(Llogaritje!X203,2)</f>
        <v>142.52000000000001</v>
      </c>
      <c r="Y21" s="7">
        <f>ROUND(Llogaritje!Y203,2)</f>
        <v>139.58000000000001</v>
      </c>
      <c r="Z21" s="7">
        <f>ROUND(Llogaritje!Z203,2)</f>
        <v>104.3</v>
      </c>
      <c r="AA21" s="7">
        <f t="shared" si="0"/>
        <v>113.68879999999999</v>
      </c>
      <c r="AB21" s="47"/>
      <c r="AC21" s="4"/>
      <c r="AD21" s="48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</row>
    <row r="22" spans="1:78" ht="15.75" thickBot="1" x14ac:dyDescent="0.3">
      <c r="A22" s="9">
        <v>16</v>
      </c>
      <c r="B22" s="7">
        <f>ROUND(Llogaritje!B204,2)</f>
        <v>160.66</v>
      </c>
      <c r="C22" s="7">
        <f>ROUND(Llogaritje!C204,2)</f>
        <v>141.54</v>
      </c>
      <c r="D22" s="7">
        <f>ROUND(Llogaritje!D204,2)</f>
        <v>137.83000000000001</v>
      </c>
      <c r="E22" s="7">
        <f>ROUND(Llogaritje!E204,2)</f>
        <v>0</v>
      </c>
      <c r="F22" s="7">
        <f>ROUND(Llogaritje!F204,2)</f>
        <v>134.78</v>
      </c>
      <c r="G22" s="7">
        <f>ROUND(Llogaritje!G204,2)</f>
        <v>39.159999999999997</v>
      </c>
      <c r="H22" s="7">
        <f>ROUND(Llogaritje!H204,2)</f>
        <v>140.01</v>
      </c>
      <c r="I22" s="7">
        <f>ROUND(Llogaritje!I204,2)</f>
        <v>6.78</v>
      </c>
      <c r="J22" s="7">
        <f>ROUND(Llogaritje!J204,2)</f>
        <v>13.47</v>
      </c>
      <c r="K22" s="7">
        <f>ROUND(Llogaritje!K204,2)</f>
        <v>38.799999999999997</v>
      </c>
      <c r="L22" s="7">
        <f>ROUND(Llogaritje!L204,2)</f>
        <v>130.16</v>
      </c>
      <c r="M22" s="7">
        <f>ROUND(Llogaritje!M204,2)</f>
        <v>171.43</v>
      </c>
      <c r="N22" s="7">
        <f>ROUND(Llogaritje!N204,2)</f>
        <v>81.87</v>
      </c>
      <c r="O22" s="7">
        <f>ROUND(Llogaritje!O204,2)</f>
        <v>105.42</v>
      </c>
      <c r="P22" s="7">
        <f>ROUND(Llogaritje!P204,2)</f>
        <v>50.44</v>
      </c>
      <c r="Q22" s="7">
        <f>ROUND(Llogaritje!Q204,2)</f>
        <v>76.010000000000005</v>
      </c>
      <c r="R22" s="7">
        <f>ROUND(Llogaritje!R204,2)</f>
        <v>5.84</v>
      </c>
      <c r="S22" s="7">
        <f>ROUND(Llogaritje!S204,2)</f>
        <v>120.95</v>
      </c>
      <c r="T22" s="7">
        <f>ROUND(Llogaritje!T204,2)</f>
        <v>217.28</v>
      </c>
      <c r="U22" s="7">
        <f>ROUND(Llogaritje!U204,2)</f>
        <v>260.51</v>
      </c>
      <c r="V22" s="7">
        <f>ROUND(Llogaritje!V204,2)</f>
        <v>178.36</v>
      </c>
      <c r="W22" s="7">
        <f>ROUND(Llogaritje!W204,2)</f>
        <v>238.69</v>
      </c>
      <c r="X22" s="7">
        <f>ROUND(Llogaritje!X204,2)</f>
        <v>204.43</v>
      </c>
      <c r="Y22" s="7">
        <f>ROUND(Llogaritje!Y204,2)</f>
        <v>187.71</v>
      </c>
      <c r="Z22" s="7">
        <f>ROUND(Llogaritje!Z204,2)</f>
        <v>38.99</v>
      </c>
      <c r="AA22" s="7">
        <f t="shared" si="0"/>
        <v>115.24479999999998</v>
      </c>
      <c r="AB22" s="47"/>
      <c r="AC22" s="4"/>
      <c r="AD22" s="48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</row>
    <row r="23" spans="1:78" ht="15.75" thickBot="1" x14ac:dyDescent="0.3">
      <c r="A23" s="9">
        <v>17</v>
      </c>
      <c r="B23" s="7">
        <f>ROUND(Llogaritje!B205,2)</f>
        <v>190.05</v>
      </c>
      <c r="C23" s="7">
        <f>ROUND(Llogaritje!C205,2)</f>
        <v>172</v>
      </c>
      <c r="D23" s="7">
        <f>ROUND(Llogaritje!D205,2)</f>
        <v>162.12</v>
      </c>
      <c r="E23" s="7">
        <f>ROUND(Llogaritje!E205,2)</f>
        <v>0</v>
      </c>
      <c r="F23" s="7">
        <f>ROUND(Llogaritje!F205,2)</f>
        <v>157.88999999999999</v>
      </c>
      <c r="G23" s="7">
        <f>ROUND(Llogaritje!G205,2)</f>
        <v>159.15</v>
      </c>
      <c r="H23" s="7">
        <f>ROUND(Llogaritje!H205,2)</f>
        <v>187.04</v>
      </c>
      <c r="I23" s="7">
        <f>ROUND(Llogaritje!I205,2)</f>
        <v>240.6</v>
      </c>
      <c r="J23" s="7">
        <f>ROUND(Llogaritje!J205,2)</f>
        <v>306.7</v>
      </c>
      <c r="K23" s="7">
        <f>ROUND(Llogaritje!K205,2)</f>
        <v>295.57</v>
      </c>
      <c r="L23" s="7">
        <f>ROUND(Llogaritje!L205,2)</f>
        <v>248.36</v>
      </c>
      <c r="M23" s="7">
        <f>ROUND(Llogaritje!M205,2)</f>
        <v>194.2</v>
      </c>
      <c r="N23" s="7">
        <f>ROUND(Llogaritje!N205,2)</f>
        <v>164.47</v>
      </c>
      <c r="O23" s="7">
        <f>ROUND(Llogaritje!O205,2)</f>
        <v>156.41</v>
      </c>
      <c r="P23" s="7">
        <f>ROUND(Llogaritje!P205,2)</f>
        <v>153.93</v>
      </c>
      <c r="Q23" s="7">
        <f>ROUND(Llogaritje!Q205,2)</f>
        <v>8.51</v>
      </c>
      <c r="R23" s="7">
        <f>ROUND(Llogaritje!R205,2)</f>
        <v>174.27</v>
      </c>
      <c r="S23" s="7">
        <f>ROUND(Llogaritje!S205,2)</f>
        <v>204.15</v>
      </c>
      <c r="T23" s="7">
        <f>ROUND(Llogaritje!T205,2)</f>
        <v>205.43</v>
      </c>
      <c r="U23" s="7">
        <f>ROUND(Llogaritje!U205,2)</f>
        <v>240.86</v>
      </c>
      <c r="V23" s="7">
        <f>ROUND(Llogaritje!V205,2)</f>
        <v>71.47</v>
      </c>
      <c r="W23" s="7">
        <f>ROUND(Llogaritje!W205,2)</f>
        <v>240.48</v>
      </c>
      <c r="X23" s="7">
        <f>ROUND(Llogaritje!X205,2)</f>
        <v>203.18</v>
      </c>
      <c r="Y23" s="7">
        <f>ROUND(Llogaritje!Y205,2)</f>
        <v>206.91</v>
      </c>
      <c r="Z23" s="7">
        <f>ROUND(Llogaritje!Z205,2)</f>
        <v>183.39</v>
      </c>
      <c r="AA23" s="7">
        <f t="shared" si="0"/>
        <v>181.08559999999997</v>
      </c>
      <c r="AB23" s="47"/>
      <c r="AC23" s="4"/>
      <c r="AD23" s="49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</row>
    <row r="24" spans="1:78" ht="15.75" thickBot="1" x14ac:dyDescent="0.3">
      <c r="A24" s="9">
        <v>18</v>
      </c>
      <c r="B24" s="7">
        <f>ROUND(Llogaritje!B206,2)</f>
        <v>36.71</v>
      </c>
      <c r="C24" s="7">
        <f>ROUND(Llogaritje!C206,2)</f>
        <v>5</v>
      </c>
      <c r="D24" s="7">
        <f>ROUND(Llogaritje!D206,2)</f>
        <v>30.51</v>
      </c>
      <c r="E24" s="7">
        <f>ROUND(Llogaritje!E206,2)</f>
        <v>0</v>
      </c>
      <c r="F24" s="7">
        <f>ROUND(Llogaritje!F206,2)</f>
        <v>58.19</v>
      </c>
      <c r="G24" s="7">
        <f>ROUND(Llogaritje!G206,2)</f>
        <v>127.25</v>
      </c>
      <c r="H24" s="7">
        <f>ROUND(Llogaritje!H206,2)</f>
        <v>9.36</v>
      </c>
      <c r="I24" s="7">
        <f>ROUND(Llogaritje!I206,2)</f>
        <v>112.02</v>
      </c>
      <c r="J24" s="7">
        <f>ROUND(Llogaritje!J206,2)</f>
        <v>13.87</v>
      </c>
      <c r="K24" s="7">
        <f>ROUND(Llogaritje!K206,2)</f>
        <v>7.39</v>
      </c>
      <c r="L24" s="7">
        <f>ROUND(Llogaritje!L206,2)</f>
        <v>42.56</v>
      </c>
      <c r="M24" s="7">
        <f>ROUND(Llogaritje!M206,2)</f>
        <v>5.1100000000000003</v>
      </c>
      <c r="N24" s="7">
        <f>ROUND(Llogaritje!N206,2)</f>
        <v>4.3600000000000003</v>
      </c>
      <c r="O24" s="7">
        <f>ROUND(Llogaritje!O206,2)</f>
        <v>3.99</v>
      </c>
      <c r="P24" s="7">
        <f>ROUND(Llogaritje!P206,2)</f>
        <v>5.93</v>
      </c>
      <c r="Q24" s="7">
        <f>ROUND(Llogaritje!Q206,2)</f>
        <v>27.69</v>
      </c>
      <c r="R24" s="7">
        <f>ROUND(Llogaritje!R206,2)</f>
        <v>36.64</v>
      </c>
      <c r="S24" s="7">
        <f>ROUND(Llogaritje!S206,2)</f>
        <v>43.2</v>
      </c>
      <c r="T24" s="7">
        <f>ROUND(Llogaritje!T206,2)</f>
        <v>13.12</v>
      </c>
      <c r="U24" s="7">
        <f>ROUND(Llogaritje!U206,2)</f>
        <v>238.54</v>
      </c>
      <c r="V24" s="7">
        <f>ROUND(Llogaritje!V206,2)</f>
        <v>167.72</v>
      </c>
      <c r="W24" s="7">
        <f>ROUND(Llogaritje!W206,2)</f>
        <v>63.62</v>
      </c>
      <c r="X24" s="7">
        <f>ROUND(Llogaritje!X206,2)</f>
        <v>56.7</v>
      </c>
      <c r="Y24" s="7">
        <f>ROUND(Llogaritje!Y206,2)</f>
        <v>180.05</v>
      </c>
      <c r="Z24" s="7">
        <f>ROUND(Llogaritje!Z206,2)</f>
        <v>4.82</v>
      </c>
      <c r="AA24" s="7">
        <f t="shared" si="0"/>
        <v>51.773999999999994</v>
      </c>
      <c r="AB24" s="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</row>
    <row r="25" spans="1:78" ht="15.75" thickBot="1" x14ac:dyDescent="0.3">
      <c r="A25" s="9">
        <v>19</v>
      </c>
      <c r="B25" s="7">
        <f>ROUND(Llogaritje!B207,2)</f>
        <v>8.9499999999999993</v>
      </c>
      <c r="C25" s="7">
        <f>ROUND(Llogaritje!C207,2)</f>
        <v>8.5299999999999994</v>
      </c>
      <c r="D25" s="7">
        <f>ROUND(Llogaritje!D207,2)</f>
        <v>52.38</v>
      </c>
      <c r="E25" s="7">
        <f>ROUND(Llogaritje!E207,2)</f>
        <v>0</v>
      </c>
      <c r="F25" s="7">
        <f>ROUND(Llogaritje!F207,2)</f>
        <v>8.35</v>
      </c>
      <c r="G25" s="7">
        <f>ROUND(Llogaritje!G207,2)</f>
        <v>8.34</v>
      </c>
      <c r="H25" s="7">
        <f>ROUND(Llogaritje!H207,2)</f>
        <v>8.5399999999999991</v>
      </c>
      <c r="I25" s="7">
        <f>ROUND(Llogaritje!I207,2)</f>
        <v>155.08000000000001</v>
      </c>
      <c r="J25" s="7">
        <f>ROUND(Llogaritje!J207,2)</f>
        <v>222</v>
      </c>
      <c r="K25" s="7">
        <f>ROUND(Llogaritje!K207,2)</f>
        <v>226</v>
      </c>
      <c r="L25" s="7">
        <f>ROUND(Llogaritje!L207,2)</f>
        <v>152.41999999999999</v>
      </c>
      <c r="M25" s="7">
        <f>ROUND(Llogaritje!M207,2)</f>
        <v>7.99</v>
      </c>
      <c r="N25" s="7">
        <f>ROUND(Llogaritje!N207,2)</f>
        <v>72.78</v>
      </c>
      <c r="O25" s="7">
        <f>ROUND(Llogaritje!O207,2)</f>
        <v>24.55</v>
      </c>
      <c r="P25" s="7">
        <f>ROUND(Llogaritje!P207,2)</f>
        <v>55.57</v>
      </c>
      <c r="Q25" s="7">
        <f>ROUND(Llogaritje!Q207,2)</f>
        <v>56.92</v>
      </c>
      <c r="R25" s="7">
        <f>ROUND(Llogaritje!R207,2)</f>
        <v>75.930000000000007</v>
      </c>
      <c r="S25" s="7">
        <f>ROUND(Llogaritje!S207,2)</f>
        <v>41.7</v>
      </c>
      <c r="T25" s="7">
        <f>ROUND(Llogaritje!T207,2)</f>
        <v>7.75</v>
      </c>
      <c r="U25" s="7">
        <f>ROUND(Llogaritje!U207,2)</f>
        <v>126</v>
      </c>
      <c r="V25" s="7">
        <f>ROUND(Llogaritje!V207,2)</f>
        <v>75.63</v>
      </c>
      <c r="W25" s="7">
        <f>ROUND(Llogaritje!W207,2)</f>
        <v>196.76</v>
      </c>
      <c r="X25" s="7">
        <f>ROUND(Llogaritje!X207,2)</f>
        <v>133.5</v>
      </c>
      <c r="Y25" s="7">
        <f>ROUND(Llogaritje!Y207,2)</f>
        <v>167.83</v>
      </c>
      <c r="Z25" s="7">
        <f>ROUND(Llogaritje!Z207,2)</f>
        <v>4.9400000000000004</v>
      </c>
      <c r="AA25" s="7">
        <f t="shared" si="0"/>
        <v>75.937600000000018</v>
      </c>
      <c r="AB25" s="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</row>
    <row r="26" spans="1:78" ht="15.75" thickBot="1" x14ac:dyDescent="0.3">
      <c r="A26" s="9">
        <v>20</v>
      </c>
      <c r="B26" s="7">
        <f>ROUND(Llogaritje!B208,2)</f>
        <v>8.52</v>
      </c>
      <c r="C26" s="7">
        <f>ROUND(Llogaritje!C208,2)</f>
        <v>8.2100000000000009</v>
      </c>
      <c r="D26" s="7">
        <f>ROUND(Llogaritje!D208,2)</f>
        <v>7.79</v>
      </c>
      <c r="E26" s="7">
        <f>ROUND(Llogaritje!E208,2)</f>
        <v>0</v>
      </c>
      <c r="F26" s="7">
        <f>ROUND(Llogaritje!F208,2)</f>
        <v>7.28</v>
      </c>
      <c r="G26" s="7">
        <f>ROUND(Llogaritje!G208,2)</f>
        <v>7.79</v>
      </c>
      <c r="H26" s="7">
        <f>ROUND(Llogaritje!H208,2)</f>
        <v>46.94</v>
      </c>
      <c r="I26" s="7">
        <f>ROUND(Llogaritje!I208,2)</f>
        <v>119.38</v>
      </c>
      <c r="J26" s="7">
        <f>ROUND(Llogaritje!J208,2)</f>
        <v>88.85</v>
      </c>
      <c r="K26" s="7">
        <f>ROUND(Llogaritje!K208,2)</f>
        <v>211.4</v>
      </c>
      <c r="L26" s="7">
        <f>ROUND(Llogaritje!L208,2)</f>
        <v>10.86</v>
      </c>
      <c r="M26" s="7">
        <f>ROUND(Llogaritje!M208,2)</f>
        <v>5.09</v>
      </c>
      <c r="N26" s="7">
        <f>ROUND(Llogaritje!N208,2)</f>
        <v>4.5199999999999996</v>
      </c>
      <c r="O26" s="7">
        <f>ROUND(Llogaritje!O208,2)</f>
        <v>4.12</v>
      </c>
      <c r="P26" s="7">
        <f>ROUND(Llogaritje!P208,2)</f>
        <v>3.72</v>
      </c>
      <c r="Q26" s="7">
        <f>ROUND(Llogaritje!Q208,2)</f>
        <v>22.62</v>
      </c>
      <c r="R26" s="7">
        <f>ROUND(Llogaritje!R208,2)</f>
        <v>112.49</v>
      </c>
      <c r="S26" s="7">
        <f>ROUND(Llogaritje!S208,2)</f>
        <v>168.25</v>
      </c>
      <c r="T26" s="7">
        <f>ROUND(Llogaritje!T208,2)</f>
        <v>200.2</v>
      </c>
      <c r="U26" s="7">
        <f>ROUND(Llogaritje!U208,2)</f>
        <v>133.5</v>
      </c>
      <c r="V26" s="7">
        <f>ROUND(Llogaritje!V208,2)</f>
        <v>76.489999999999995</v>
      </c>
      <c r="W26" s="7">
        <f>ROUND(Llogaritje!W208,2)</f>
        <v>87.74</v>
      </c>
      <c r="X26" s="7">
        <f>ROUND(Llogaritje!X208,2)</f>
        <v>162.29</v>
      </c>
      <c r="Y26" s="7">
        <f>ROUND(Llogaritje!Y208,2)</f>
        <v>6.51</v>
      </c>
      <c r="Z26" s="7">
        <f>ROUND(Llogaritje!Z208,2)</f>
        <v>5</v>
      </c>
      <c r="AA26" s="7">
        <f t="shared" si="0"/>
        <v>60.382399999999997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</row>
    <row r="27" spans="1:78" ht="15.75" thickBot="1" x14ac:dyDescent="0.3">
      <c r="A27" s="9">
        <v>21</v>
      </c>
      <c r="B27" s="7">
        <f>ROUND(Llogaritje!B209,2)</f>
        <v>3.81</v>
      </c>
      <c r="C27" s="7">
        <f>ROUND(Llogaritje!C209,2)</f>
        <v>3.32</v>
      </c>
      <c r="D27" s="7">
        <f>ROUND(Llogaritje!D209,2)</f>
        <v>3.03</v>
      </c>
      <c r="E27" s="7">
        <f>ROUND(Llogaritje!E209,2)</f>
        <v>0</v>
      </c>
      <c r="F27" s="7">
        <f>ROUND(Llogaritje!F209,2)</f>
        <v>36.83</v>
      </c>
      <c r="G27" s="7">
        <f>ROUND(Llogaritje!G209,2)</f>
        <v>39.4</v>
      </c>
      <c r="H27" s="7">
        <f>ROUND(Llogaritje!H209,2)</f>
        <v>4.1399999999999997</v>
      </c>
      <c r="I27" s="7">
        <f>ROUND(Llogaritje!I209,2)</f>
        <v>5.92</v>
      </c>
      <c r="J27" s="7">
        <f>ROUND(Llogaritje!J209,2)</f>
        <v>6.59</v>
      </c>
      <c r="K27" s="7">
        <f>ROUND(Llogaritje!K209,2)</f>
        <v>10.57</v>
      </c>
      <c r="L27" s="7">
        <f>ROUND(Llogaritje!L209,2)</f>
        <v>10.6</v>
      </c>
      <c r="M27" s="7">
        <f>ROUND(Llogaritje!M209,2)</f>
        <v>100.52</v>
      </c>
      <c r="N27" s="7">
        <f>ROUND(Llogaritje!N209,2)</f>
        <v>87.02</v>
      </c>
      <c r="O27" s="7">
        <f>ROUND(Llogaritje!O209,2)</f>
        <v>76.12</v>
      </c>
      <c r="P27" s="7">
        <f>ROUND(Llogaritje!P209,2)</f>
        <v>58</v>
      </c>
      <c r="Q27" s="7">
        <f>ROUND(Llogaritje!Q209,2)</f>
        <v>75.319999999999993</v>
      </c>
      <c r="R27" s="7">
        <f>ROUND(Llogaritje!R209,2)</f>
        <v>52.5</v>
      </c>
      <c r="S27" s="7">
        <f>ROUND(Llogaritje!S209,2)</f>
        <v>29.3</v>
      </c>
      <c r="T27" s="7">
        <f>ROUND(Llogaritje!T209,2)</f>
        <v>14.64</v>
      </c>
      <c r="U27" s="7">
        <f>ROUND(Llogaritje!U209,2)</f>
        <v>134.97</v>
      </c>
      <c r="V27" s="7">
        <f>ROUND(Llogaritje!V209,2)</f>
        <v>59.11</v>
      </c>
      <c r="W27" s="7">
        <f>ROUND(Llogaritje!W209,2)</f>
        <v>10.38</v>
      </c>
      <c r="X27" s="7">
        <f>ROUND(Llogaritje!X209,2)</f>
        <v>8.74</v>
      </c>
      <c r="Y27" s="7">
        <f>ROUND(Llogaritje!Y209,2)</f>
        <v>8.19</v>
      </c>
      <c r="Z27" s="7">
        <f>ROUND(Llogaritje!Z209,2)</f>
        <v>6.96</v>
      </c>
      <c r="AA27" s="7">
        <f t="shared" si="0"/>
        <v>33.839199999999998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</row>
    <row r="28" spans="1:78" ht="15.75" thickBot="1" x14ac:dyDescent="0.3">
      <c r="A28" s="9">
        <v>22</v>
      </c>
      <c r="B28" s="7">
        <f>ROUND(Llogaritje!B210,2)</f>
        <v>61.75</v>
      </c>
      <c r="C28" s="7">
        <f>ROUND(Llogaritje!C210,2)</f>
        <v>91.2</v>
      </c>
      <c r="D28" s="7">
        <f>ROUND(Llogaritje!D210,2)</f>
        <v>91.15</v>
      </c>
      <c r="E28" s="7">
        <f>ROUND(Llogaritje!E210,2)</f>
        <v>0</v>
      </c>
      <c r="F28" s="7">
        <f>ROUND(Llogaritje!F210,2)</f>
        <v>55.33</v>
      </c>
      <c r="G28" s="7">
        <f>ROUND(Llogaritje!G210,2)</f>
        <v>55.82</v>
      </c>
      <c r="H28" s="7">
        <f>ROUND(Llogaritje!H210,2)</f>
        <v>5.25</v>
      </c>
      <c r="I28" s="7">
        <f>ROUND(Llogaritje!I210,2)</f>
        <v>5.43</v>
      </c>
      <c r="J28" s="7">
        <f>ROUND(Llogaritje!J210,2)</f>
        <v>6.15</v>
      </c>
      <c r="K28" s="7">
        <f>ROUND(Llogaritje!K210,2)</f>
        <v>5.89</v>
      </c>
      <c r="L28" s="7">
        <f>ROUND(Llogaritje!L210,2)</f>
        <v>5.73</v>
      </c>
      <c r="M28" s="7">
        <f>ROUND(Llogaritje!M210,2)</f>
        <v>4.96</v>
      </c>
      <c r="N28" s="7">
        <f>ROUND(Llogaritje!N210,2)</f>
        <v>20.73</v>
      </c>
      <c r="O28" s="7">
        <f>ROUND(Llogaritje!O210,2)</f>
        <v>49.73</v>
      </c>
      <c r="P28" s="7">
        <f>ROUND(Llogaritje!P210,2)</f>
        <v>77</v>
      </c>
      <c r="Q28" s="7">
        <f>ROUND(Llogaritje!Q210,2)</f>
        <v>46.14</v>
      </c>
      <c r="R28" s="7">
        <f>ROUND(Llogaritje!R210,2)</f>
        <v>22.59</v>
      </c>
      <c r="S28" s="7">
        <f>ROUND(Llogaritje!S210,2)</f>
        <v>100.11</v>
      </c>
      <c r="T28" s="7">
        <f>ROUND(Llogaritje!T210,2)</f>
        <v>116.82</v>
      </c>
      <c r="U28" s="7">
        <f>ROUND(Llogaritje!U210,2)</f>
        <v>176.13</v>
      </c>
      <c r="V28" s="7">
        <f>ROUND(Llogaritje!V210,2)</f>
        <v>141.74</v>
      </c>
      <c r="W28" s="7">
        <f>ROUND(Llogaritje!W210,2)</f>
        <v>161.25</v>
      </c>
      <c r="X28" s="7">
        <f>ROUND(Llogaritje!X210,2)</f>
        <v>146.44999999999999</v>
      </c>
      <c r="Y28" s="7">
        <f>ROUND(Llogaritje!Y210,2)</f>
        <v>143.32</v>
      </c>
      <c r="Z28" s="7">
        <f>ROUND(Llogaritje!Z210,2)</f>
        <v>125.54</v>
      </c>
      <c r="AA28" s="7">
        <f t="shared" si="0"/>
        <v>68.648399999999995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</row>
    <row r="29" spans="1:78" ht="15.75" thickBot="1" x14ac:dyDescent="0.3">
      <c r="A29" s="9">
        <v>23</v>
      </c>
      <c r="B29" s="7">
        <f>ROUND(Llogaritje!B211,2)</f>
        <v>8.3000000000000007</v>
      </c>
      <c r="C29" s="7">
        <f>ROUND(Llogaritje!C211,2)</f>
        <v>4.78</v>
      </c>
      <c r="D29" s="7">
        <f>ROUND(Llogaritje!D211,2)</f>
        <v>4.5599999999999996</v>
      </c>
      <c r="E29" s="7">
        <f>ROUND(Llogaritje!E211,2)</f>
        <v>0</v>
      </c>
      <c r="F29" s="7">
        <f>ROUND(Llogaritje!F211,2)</f>
        <v>76.08</v>
      </c>
      <c r="G29" s="7">
        <f>ROUND(Llogaritje!G211,2)</f>
        <v>4.33</v>
      </c>
      <c r="H29" s="7">
        <f>ROUND(Llogaritje!H211,2)</f>
        <v>87.65</v>
      </c>
      <c r="I29" s="7">
        <f>ROUND(Llogaritje!I211,2)</f>
        <v>106.43</v>
      </c>
      <c r="J29" s="7">
        <f>ROUND(Llogaritje!J211,2)</f>
        <v>197.4</v>
      </c>
      <c r="K29" s="7">
        <f>ROUND(Llogaritje!K211,2)</f>
        <v>135.13999999999999</v>
      </c>
      <c r="L29" s="7">
        <f>ROUND(Llogaritje!L211,2)</f>
        <v>7.02</v>
      </c>
      <c r="M29" s="7">
        <f>ROUND(Llogaritje!M211,2)</f>
        <v>6.35</v>
      </c>
      <c r="N29" s="7">
        <f>ROUND(Llogaritje!N211,2)</f>
        <v>12.78</v>
      </c>
      <c r="O29" s="7">
        <f>ROUND(Llogaritje!O211,2)</f>
        <v>5.94</v>
      </c>
      <c r="P29" s="7">
        <f>ROUND(Llogaritje!P211,2)</f>
        <v>5.63</v>
      </c>
      <c r="Q29" s="7">
        <f>ROUND(Llogaritje!Q211,2)</f>
        <v>5.79</v>
      </c>
      <c r="R29" s="7">
        <f>ROUND(Llogaritje!R211,2)</f>
        <v>9.75</v>
      </c>
      <c r="S29" s="7">
        <f>ROUND(Llogaritje!S211,2)</f>
        <v>44.47</v>
      </c>
      <c r="T29" s="7">
        <f>ROUND(Llogaritje!T211,2)</f>
        <v>7.73</v>
      </c>
      <c r="U29" s="7">
        <f>ROUND(Llogaritje!U211,2)</f>
        <v>254.25</v>
      </c>
      <c r="V29" s="7">
        <f>ROUND(Llogaritje!V211,2)</f>
        <v>162.88999999999999</v>
      </c>
      <c r="W29" s="7">
        <f>ROUND(Llogaritje!W211,2)</f>
        <v>147.94</v>
      </c>
      <c r="X29" s="7">
        <f>ROUND(Llogaritje!X211,2)</f>
        <v>109.94</v>
      </c>
      <c r="Y29" s="7">
        <f>ROUND(Llogaritje!Y211,2)</f>
        <v>171.91</v>
      </c>
      <c r="Z29" s="7">
        <f>ROUND(Llogaritje!Z211,2)</f>
        <v>152.46</v>
      </c>
      <c r="AA29" s="7">
        <f t="shared" si="0"/>
        <v>69.180800000000005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</row>
    <row r="30" spans="1:78" ht="15.75" thickBot="1" x14ac:dyDescent="0.3">
      <c r="A30" s="9">
        <v>24</v>
      </c>
      <c r="B30" s="7">
        <f>ROUND(Llogaritje!B212,2)</f>
        <v>7.8</v>
      </c>
      <c r="C30" s="7">
        <f>ROUND(Llogaritje!C212,2)</f>
        <v>7.53</v>
      </c>
      <c r="D30" s="7">
        <f>ROUND(Llogaritje!D212,2)</f>
        <v>130.21</v>
      </c>
      <c r="E30" s="7">
        <f>ROUND(Llogaritje!E212,2)</f>
        <v>0</v>
      </c>
      <c r="F30" s="7">
        <f>ROUND(Llogaritje!F212,2)</f>
        <v>122.01</v>
      </c>
      <c r="G30" s="7">
        <f>ROUND(Llogaritje!G212,2)</f>
        <v>121.59</v>
      </c>
      <c r="H30" s="7">
        <f>ROUND(Llogaritje!H212,2)</f>
        <v>4.71</v>
      </c>
      <c r="I30" s="7">
        <f>ROUND(Llogaritje!I212,2)</f>
        <v>188.94</v>
      </c>
      <c r="J30" s="7">
        <f>ROUND(Llogaritje!J212,2)</f>
        <v>135.05000000000001</v>
      </c>
      <c r="K30" s="7">
        <f>ROUND(Llogaritje!K212,2)</f>
        <v>140.33000000000001</v>
      </c>
      <c r="L30" s="7">
        <f>ROUND(Llogaritje!L212,2)</f>
        <v>122.23</v>
      </c>
      <c r="M30" s="7">
        <f>ROUND(Llogaritje!M212,2)</f>
        <v>5.83</v>
      </c>
      <c r="N30" s="7">
        <f>ROUND(Llogaritje!N212,2)</f>
        <v>168</v>
      </c>
      <c r="O30" s="7">
        <f>ROUND(Llogaritje!O212,2)</f>
        <v>99.34</v>
      </c>
      <c r="P30" s="7">
        <f>ROUND(Llogaritje!P212,2)</f>
        <v>152.6</v>
      </c>
      <c r="Q30" s="7">
        <f>ROUND(Llogaritje!Q212,2)</f>
        <v>95.17</v>
      </c>
      <c r="R30" s="7">
        <f>ROUND(Llogaritje!R212,2)</f>
        <v>5.84</v>
      </c>
      <c r="S30" s="7">
        <f>ROUND(Llogaritje!S212,2)</f>
        <v>6.94</v>
      </c>
      <c r="T30" s="7">
        <f>ROUND(Llogaritje!T212,2)</f>
        <v>7.67</v>
      </c>
      <c r="U30" s="7">
        <f>ROUND(Llogaritje!U212,2)</f>
        <v>245.8</v>
      </c>
      <c r="V30" s="7">
        <f>ROUND(Llogaritje!V212,2)</f>
        <v>256.05</v>
      </c>
      <c r="W30" s="7">
        <f>ROUND(Llogaritje!W212,2)</f>
        <v>111.16</v>
      </c>
      <c r="X30" s="7">
        <f>ROUND(Llogaritje!X212,2)</f>
        <v>199.85</v>
      </c>
      <c r="Y30" s="7">
        <f>ROUND(Llogaritje!Y212,2)</f>
        <v>6.46</v>
      </c>
      <c r="Z30" s="7">
        <f>ROUND(Llogaritje!Z212,2)</f>
        <v>4.96</v>
      </c>
      <c r="AA30" s="7">
        <f t="shared" si="0"/>
        <v>93.842799999999983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</row>
    <row r="31" spans="1:78" ht="15.75" thickBot="1" x14ac:dyDescent="0.3">
      <c r="A31" s="9">
        <v>25</v>
      </c>
      <c r="B31" s="7">
        <f>ROUND(Llogaritje!B213,2)</f>
        <v>143.66999999999999</v>
      </c>
      <c r="C31" s="7">
        <f>ROUND(Llogaritje!C213,2)</f>
        <v>136.91</v>
      </c>
      <c r="D31" s="7">
        <f>ROUND(Llogaritje!D213,2)</f>
        <v>126.08</v>
      </c>
      <c r="E31" s="7">
        <f>ROUND(Llogaritje!E213,2)</f>
        <v>0</v>
      </c>
      <c r="F31" s="7">
        <f>ROUND(Llogaritje!F213,2)</f>
        <v>121.52</v>
      </c>
      <c r="G31" s="7">
        <f>ROUND(Llogaritje!G213,2)</f>
        <v>126.42</v>
      </c>
      <c r="H31" s="7">
        <f>ROUND(Llogaritje!H213,2)</f>
        <v>140.84</v>
      </c>
      <c r="I31" s="7">
        <f>ROUND(Llogaritje!I213,2)</f>
        <v>0</v>
      </c>
      <c r="J31" s="7">
        <f>ROUND(Llogaritje!J213,2)</f>
        <v>131.69</v>
      </c>
      <c r="K31" s="7">
        <f>ROUND(Llogaritje!K213,2)</f>
        <v>138.25</v>
      </c>
      <c r="L31" s="7">
        <f>ROUND(Llogaritje!L213,2)</f>
        <v>120.47</v>
      </c>
      <c r="M31" s="7">
        <f>ROUND(Llogaritje!M213,2)</f>
        <v>114.81</v>
      </c>
      <c r="N31" s="7">
        <f>ROUND(Llogaritje!N213,2)</f>
        <v>178.78</v>
      </c>
      <c r="O31" s="7">
        <f>ROUND(Llogaritje!O213,2)</f>
        <v>107.03</v>
      </c>
      <c r="P31" s="7">
        <f>ROUND(Llogaritje!P213,2)</f>
        <v>105.35</v>
      </c>
      <c r="Q31" s="7">
        <f>ROUND(Llogaritje!Q213,2)</f>
        <v>109.58</v>
      </c>
      <c r="R31" s="7">
        <f>ROUND(Llogaritje!R213,2)</f>
        <v>192.22</v>
      </c>
      <c r="S31" s="7">
        <f>ROUND(Llogaritje!S213,2)</f>
        <v>127.01</v>
      </c>
      <c r="T31" s="7">
        <f>ROUND(Llogaritje!T213,2)</f>
        <v>142.49</v>
      </c>
      <c r="U31" s="7">
        <f>ROUND(Llogaritje!U213,2)</f>
        <v>147.5</v>
      </c>
      <c r="V31" s="7">
        <f>ROUND(Llogaritje!V213,2)</f>
        <v>157.31</v>
      </c>
      <c r="W31" s="7">
        <f>ROUND(Llogaritje!W213,2)</f>
        <v>135</v>
      </c>
      <c r="X31" s="7">
        <f>ROUND(Llogaritje!X213,2)</f>
        <v>115.51</v>
      </c>
      <c r="Y31" s="7">
        <f>ROUND(Llogaritje!Y213,2)</f>
        <v>104.63</v>
      </c>
      <c r="Z31" s="7">
        <f>ROUND(Llogaritje!Z213,2)</f>
        <v>91.44</v>
      </c>
      <c r="AA31" s="7">
        <f t="shared" si="0"/>
        <v>120.58040000000001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</row>
    <row r="32" spans="1:78" ht="15.75" thickBot="1" x14ac:dyDescent="0.3">
      <c r="A32" s="9">
        <v>26</v>
      </c>
      <c r="B32" s="7">
        <f>ROUND(Llogaritje!B214,2)</f>
        <v>0</v>
      </c>
      <c r="C32" s="7">
        <f>ROUND(Llogaritje!C214,2)</f>
        <v>0</v>
      </c>
      <c r="D32" s="7">
        <f>ROUND(Llogaritje!D214,2)</f>
        <v>0</v>
      </c>
      <c r="E32" s="7">
        <f>ROUND(Llogaritje!E214,2)</f>
        <v>0</v>
      </c>
      <c r="F32" s="7">
        <f>ROUND(Llogaritje!F214,2)</f>
        <v>0</v>
      </c>
      <c r="G32" s="7">
        <f>ROUND(Llogaritje!G214,2)</f>
        <v>0</v>
      </c>
      <c r="H32" s="7">
        <f>ROUND(Llogaritje!H214,2)</f>
        <v>87.08</v>
      </c>
      <c r="I32" s="7">
        <f>ROUND(Llogaritje!I214,2)</f>
        <v>118.61</v>
      </c>
      <c r="J32" s="7">
        <f>ROUND(Llogaritje!J214,2)</f>
        <v>131.69</v>
      </c>
      <c r="K32" s="7">
        <f>ROUND(Llogaritje!K214,2)</f>
        <v>130.53</v>
      </c>
      <c r="L32" s="7">
        <f>ROUND(Llogaritje!L214,2)</f>
        <v>122.65</v>
      </c>
      <c r="M32" s="7">
        <f>ROUND(Llogaritje!M214,2)</f>
        <v>108.1</v>
      </c>
      <c r="N32" s="7">
        <f>ROUND(Llogaritje!N214,2)</f>
        <v>112.79</v>
      </c>
      <c r="O32" s="7">
        <f>ROUND(Llogaritje!O214,2)</f>
        <v>107.43</v>
      </c>
      <c r="P32" s="7">
        <f>ROUND(Llogaritje!P214,2)</f>
        <v>103.48</v>
      </c>
      <c r="Q32" s="7">
        <f>ROUND(Llogaritje!Q214,2)</f>
        <v>103.73</v>
      </c>
      <c r="R32" s="7">
        <f>ROUND(Llogaritje!R214,2)</f>
        <v>113.93</v>
      </c>
      <c r="S32" s="7">
        <f>ROUND(Llogaritje!S214,2)</f>
        <v>176.09</v>
      </c>
      <c r="T32" s="7">
        <f>ROUND(Llogaritje!T214,2)</f>
        <v>140.84</v>
      </c>
      <c r="U32" s="7">
        <f>ROUND(Llogaritje!U214,2)</f>
        <v>148.38</v>
      </c>
      <c r="V32" s="7">
        <f>ROUND(Llogaritje!V214,2)</f>
        <v>148.13999999999999</v>
      </c>
      <c r="W32" s="7">
        <f>ROUND(Llogaritje!W214,2)</f>
        <v>126.25</v>
      </c>
      <c r="X32" s="7">
        <f>ROUND(Llogaritje!X214,2)</f>
        <v>170.91</v>
      </c>
      <c r="Y32" s="7">
        <f>ROUND(Llogaritje!Y214,2)</f>
        <v>100.06</v>
      </c>
      <c r="Z32" s="7">
        <f>ROUND(Llogaritje!Z214,2)</f>
        <v>93.19</v>
      </c>
      <c r="AA32" s="7">
        <f t="shared" si="0"/>
        <v>93.755199999999988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</row>
    <row r="33" spans="1:78" ht="15.75" thickBot="1" x14ac:dyDescent="0.3">
      <c r="A33" s="9">
        <v>27</v>
      </c>
      <c r="B33" s="7">
        <f>ROUND(Llogaritje!B215,2)</f>
        <v>0</v>
      </c>
      <c r="C33" s="7">
        <f>ROUND(Llogaritje!C215,2)</f>
        <v>0</v>
      </c>
      <c r="D33" s="7">
        <f>ROUND(Llogaritje!D215,2)</f>
        <v>0</v>
      </c>
      <c r="E33" s="7">
        <f>ROUND(Llogaritje!E215,2)</f>
        <v>0</v>
      </c>
      <c r="F33" s="7">
        <f>ROUND(Llogaritje!F215,2)</f>
        <v>0</v>
      </c>
      <c r="G33" s="7">
        <f>ROUND(Llogaritje!G215,2)</f>
        <v>0</v>
      </c>
      <c r="H33" s="7">
        <f>ROUND(Llogaritje!H215,2)</f>
        <v>0</v>
      </c>
      <c r="I33" s="7">
        <f>ROUND(Llogaritje!I215,2)</f>
        <v>172.26</v>
      </c>
      <c r="J33" s="7">
        <f>ROUND(Llogaritje!J215,2)</f>
        <v>196.03</v>
      </c>
      <c r="K33" s="7">
        <f>ROUND(Llogaritje!K215,2)</f>
        <v>200.27</v>
      </c>
      <c r="L33" s="7">
        <f>ROUND(Llogaritje!L215,2)</f>
        <v>189.9</v>
      </c>
      <c r="M33" s="7">
        <f>ROUND(Llogaritje!M215,2)</f>
        <v>170.09</v>
      </c>
      <c r="N33" s="7">
        <f>ROUND(Llogaritje!N215,2)</f>
        <v>0</v>
      </c>
      <c r="O33" s="7">
        <f>ROUND(Llogaritje!O215,2)</f>
        <v>0</v>
      </c>
      <c r="P33" s="7">
        <f>ROUND(Llogaritje!P215,2)</f>
        <v>0</v>
      </c>
      <c r="Q33" s="7">
        <f>ROUND(Llogaritje!Q215,2)</f>
        <v>0</v>
      </c>
      <c r="R33" s="7">
        <f>ROUND(Llogaritje!R215,2)</f>
        <v>0</v>
      </c>
      <c r="S33" s="7">
        <f>ROUND(Llogaritje!S215,2)</f>
        <v>162.68</v>
      </c>
      <c r="T33" s="7">
        <f>ROUND(Llogaritje!T215,2)</f>
        <v>0</v>
      </c>
      <c r="U33" s="7">
        <f>ROUND(Llogaritje!U215,2)</f>
        <v>209</v>
      </c>
      <c r="V33" s="7">
        <f>ROUND(Llogaritje!V215,2)</f>
        <v>216</v>
      </c>
      <c r="W33" s="7">
        <f>ROUND(Llogaritje!W215,2)</f>
        <v>196</v>
      </c>
      <c r="X33" s="7">
        <f>ROUND(Llogaritje!X215,2)</f>
        <v>159.69999999999999</v>
      </c>
      <c r="Y33" s="7">
        <f>ROUND(Llogaritje!Y215,2)</f>
        <v>0</v>
      </c>
      <c r="Z33" s="7">
        <f>ROUND(Llogaritje!Z215,2)</f>
        <v>0</v>
      </c>
      <c r="AA33" s="7">
        <f t="shared" si="0"/>
        <v>74.877200000000002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</row>
    <row r="34" spans="1:78" ht="15.75" thickBot="1" x14ac:dyDescent="0.3">
      <c r="A34" s="9">
        <v>28</v>
      </c>
      <c r="B34" s="7">
        <f>ROUND(Llogaritje!B216,2)</f>
        <v>0</v>
      </c>
      <c r="C34" s="7">
        <f>ROUND(Llogaritje!C216,2)</f>
        <v>0</v>
      </c>
      <c r="D34" s="7">
        <f>ROUND(Llogaritje!D216,2)</f>
        <v>0</v>
      </c>
      <c r="E34" s="7">
        <f>ROUND(Llogaritje!E216,2)</f>
        <v>0</v>
      </c>
      <c r="F34" s="7">
        <f>ROUND(Llogaritje!F216,2)</f>
        <v>0</v>
      </c>
      <c r="G34" s="7">
        <f>ROUND(Llogaritje!G216,2)</f>
        <v>0</v>
      </c>
      <c r="H34" s="7">
        <f>ROUND(Llogaritje!H216,2)</f>
        <v>0</v>
      </c>
      <c r="I34" s="7">
        <f>ROUND(Llogaritje!I216,2)</f>
        <v>91.26</v>
      </c>
      <c r="J34" s="7">
        <f>ROUND(Llogaritje!J216,2)</f>
        <v>107.36</v>
      </c>
      <c r="K34" s="7">
        <f>ROUND(Llogaritje!K216,2)</f>
        <v>114.73</v>
      </c>
      <c r="L34" s="7">
        <f>ROUND(Llogaritje!L216,2)</f>
        <v>105.06</v>
      </c>
      <c r="M34" s="7">
        <f>ROUND(Llogaritje!M216,2)</f>
        <v>101.15</v>
      </c>
      <c r="N34" s="7">
        <f>ROUND(Llogaritje!N216,2)</f>
        <v>103.05</v>
      </c>
      <c r="O34" s="7">
        <f>ROUND(Llogaritje!O216,2)</f>
        <v>54.08</v>
      </c>
      <c r="P34" s="7">
        <f>ROUND(Llogaritje!P216,2)</f>
        <v>49.04</v>
      </c>
      <c r="Q34" s="7">
        <f>ROUND(Llogaritje!Q216,2)</f>
        <v>91.26</v>
      </c>
      <c r="R34" s="7">
        <f>ROUND(Llogaritje!R216,2)</f>
        <v>95.38</v>
      </c>
      <c r="S34" s="7">
        <f>ROUND(Llogaritje!S216,2)</f>
        <v>94.56</v>
      </c>
      <c r="T34" s="7">
        <f>ROUND(Llogaritje!T216,2)</f>
        <v>110.67</v>
      </c>
      <c r="U34" s="7">
        <f>ROUND(Llogaritje!U216,2)</f>
        <v>123.15</v>
      </c>
      <c r="V34" s="7">
        <f>ROUND(Llogaritje!V216,2)</f>
        <v>131.38</v>
      </c>
      <c r="W34" s="7">
        <f>ROUND(Llogaritje!W216,2)</f>
        <v>115.13</v>
      </c>
      <c r="X34" s="7">
        <f>ROUND(Llogaritje!X216,2)</f>
        <v>99.75</v>
      </c>
      <c r="Y34" s="7">
        <f>ROUND(Llogaritje!Y216,2)</f>
        <v>94.06</v>
      </c>
      <c r="Z34" s="7">
        <f>ROUND(Llogaritje!Z216,2)</f>
        <v>82.86</v>
      </c>
      <c r="AA34" s="7">
        <f t="shared" si="0"/>
        <v>70.557200000000009</v>
      </c>
      <c r="AC34" s="4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</row>
    <row r="35" spans="1:78" ht="15.75" thickBot="1" x14ac:dyDescent="0.3">
      <c r="A35" s="9">
        <v>29</v>
      </c>
      <c r="B35" s="7">
        <f>ROUND(Llogaritje!B217,2)</f>
        <v>0</v>
      </c>
      <c r="C35" s="7">
        <f>ROUND(Llogaritje!C217,2)</f>
        <v>0</v>
      </c>
      <c r="D35" s="7">
        <f>ROUND(Llogaritje!D217,2)</f>
        <v>0</v>
      </c>
      <c r="E35" s="7">
        <f>ROUND(Llogaritje!E217,2)</f>
        <v>0</v>
      </c>
      <c r="F35" s="7">
        <f>ROUND(Llogaritje!F217,2)</f>
        <v>0</v>
      </c>
      <c r="G35" s="7">
        <f>ROUND(Llogaritje!G217,2)</f>
        <v>0</v>
      </c>
      <c r="H35" s="7">
        <f>ROUND(Llogaritje!H217,2)</f>
        <v>0</v>
      </c>
      <c r="I35" s="7">
        <f>ROUND(Llogaritje!I217,2)</f>
        <v>70.09</v>
      </c>
      <c r="J35" s="7">
        <f>ROUND(Llogaritje!J217,2)</f>
        <v>50.84</v>
      </c>
      <c r="K35" s="7">
        <f>ROUND(Llogaritje!K217,2)</f>
        <v>53.64</v>
      </c>
      <c r="L35" s="7">
        <f>ROUND(Llogaritje!L217,2)</f>
        <v>53.65</v>
      </c>
      <c r="M35" s="7">
        <f>ROUND(Llogaritje!M217,2)</f>
        <v>53.48</v>
      </c>
      <c r="N35" s="7">
        <f>ROUND(Llogaritje!N217,2)</f>
        <v>38.76</v>
      </c>
      <c r="O35" s="7">
        <f>ROUND(Llogaritje!O217,2)</f>
        <v>36.04</v>
      </c>
      <c r="P35" s="7">
        <f>ROUND(Llogaritje!P217,2)</f>
        <v>32.75</v>
      </c>
      <c r="Q35" s="7">
        <f>ROUND(Llogaritje!Q217,2)</f>
        <v>30.63</v>
      </c>
      <c r="R35" s="7">
        <f>ROUND(Llogaritje!R217,2)</f>
        <v>74.290000000000006</v>
      </c>
      <c r="S35" s="7">
        <f>ROUND(Llogaritje!S217,2)</f>
        <v>14.55</v>
      </c>
      <c r="T35" s="7">
        <f>ROUND(Llogaritje!T217,2)</f>
        <v>15.63</v>
      </c>
      <c r="U35" s="7">
        <f>ROUND(Llogaritje!U217,2)</f>
        <v>61.66</v>
      </c>
      <c r="V35" s="7">
        <f>ROUND(Llogaritje!V217,2)</f>
        <v>127.43</v>
      </c>
      <c r="W35" s="7">
        <f>ROUND(Llogaritje!W217,2)</f>
        <v>115.2</v>
      </c>
      <c r="X35" s="7">
        <f>ROUND(Llogaritje!X217,2)</f>
        <v>109.5</v>
      </c>
      <c r="Y35" s="7">
        <f>ROUND(Llogaritje!Y217,2)</f>
        <v>62.24</v>
      </c>
      <c r="Z35" s="7">
        <f>ROUND(Llogaritje!Z217,2)</f>
        <v>57.38</v>
      </c>
      <c r="AA35" s="7">
        <f t="shared" si="0"/>
        <v>42.310400000000008</v>
      </c>
      <c r="AC35" s="4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78" ht="15.75" thickBot="1" x14ac:dyDescent="0.3">
      <c r="A36" s="9">
        <v>30</v>
      </c>
      <c r="B36" s="7">
        <f>ROUND(Llogaritje!B218,2)</f>
        <v>68.88</v>
      </c>
      <c r="C36" s="7">
        <f>ROUND(Llogaritje!C218,2)</f>
        <v>67.92</v>
      </c>
      <c r="D36" s="7">
        <f>ROUND(Llogaritje!D218,2)</f>
        <v>64.36</v>
      </c>
      <c r="E36" s="7">
        <f>ROUND(Llogaritje!E218,2)</f>
        <v>0</v>
      </c>
      <c r="F36" s="7">
        <f>ROUND(Llogaritje!F218,2)</f>
        <v>63.88</v>
      </c>
      <c r="G36" s="7">
        <f>ROUND(Llogaritje!G218,2)</f>
        <v>64.11</v>
      </c>
      <c r="H36" s="7">
        <f>ROUND(Llogaritje!H218,2)</f>
        <v>107.44</v>
      </c>
      <c r="I36" s="7">
        <f>ROUND(Llogaritje!I218,2)</f>
        <v>118.3</v>
      </c>
      <c r="J36" s="7">
        <f>ROUND(Llogaritje!J218,2)</f>
        <v>107.04</v>
      </c>
      <c r="K36" s="7">
        <f>ROUND(Llogaritje!K218,2)</f>
        <v>95.12</v>
      </c>
      <c r="L36" s="7">
        <f>ROUND(Llogaritje!L218,2)</f>
        <v>68.39</v>
      </c>
      <c r="M36" s="7">
        <f>ROUND(Llogaritje!M218,2)</f>
        <v>63.18</v>
      </c>
      <c r="N36" s="7">
        <f>ROUND(Llogaritje!N218,2)</f>
        <v>60.36</v>
      </c>
      <c r="O36" s="7">
        <f>ROUND(Llogaritje!O218,2)</f>
        <v>56.75</v>
      </c>
      <c r="P36" s="7">
        <f>ROUND(Llogaritje!P218,2)</f>
        <v>55.47</v>
      </c>
      <c r="Q36" s="7">
        <f>ROUND(Llogaritje!Q218,2)</f>
        <v>58.86</v>
      </c>
      <c r="R36" s="7">
        <f>ROUND(Llogaritje!R218,2)</f>
        <v>73.61</v>
      </c>
      <c r="S36" s="7">
        <f>ROUND(Llogaritje!S218,2)</f>
        <v>142.49</v>
      </c>
      <c r="T36" s="7">
        <f>ROUND(Llogaritje!T218,2)</f>
        <v>91.53</v>
      </c>
      <c r="U36" s="7">
        <f>ROUND(Llogaritje!U218,2)</f>
        <v>165.63</v>
      </c>
      <c r="V36" s="7">
        <f>ROUND(Llogaritje!V218,2)</f>
        <v>181.25</v>
      </c>
      <c r="W36" s="7">
        <f>ROUND(Llogaritje!W218,2)</f>
        <v>82.11</v>
      </c>
      <c r="X36" s="7">
        <f>ROUND(Llogaritje!X218,2)</f>
        <v>71.39</v>
      </c>
      <c r="Y36" s="7">
        <f>ROUND(Llogaritje!Y218,2)</f>
        <v>68.38</v>
      </c>
      <c r="Z36" s="7">
        <f>ROUND(Llogaritje!Z218,2)</f>
        <v>64.290000000000006</v>
      </c>
      <c r="AA36" s="31">
        <f t="shared" si="0"/>
        <v>82.429599999999994</v>
      </c>
      <c r="AC36" s="4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</row>
    <row r="37" spans="1:78" ht="15.75" thickBot="1" x14ac:dyDescent="0.3">
      <c r="A37" s="12">
        <v>31</v>
      </c>
      <c r="B37" s="7">
        <f>ROUND(Llogaritje!B219,2)</f>
        <v>115.64</v>
      </c>
      <c r="C37" s="7">
        <f>ROUND(Llogaritje!C219,2)</f>
        <v>59.96</v>
      </c>
      <c r="D37" s="7">
        <f>ROUND(Llogaritje!D219,2)</f>
        <v>89.53</v>
      </c>
      <c r="E37" s="7">
        <f>ROUND(Llogaritje!E219,2)</f>
        <v>0</v>
      </c>
      <c r="F37" s="7">
        <f>ROUND(Llogaritje!F219,2)</f>
        <v>87.54</v>
      </c>
      <c r="G37" s="7">
        <f>ROUND(Llogaritje!G219,2)</f>
        <v>104.43</v>
      </c>
      <c r="H37" s="7">
        <f>ROUND(Llogaritje!H219,2)</f>
        <v>123.49</v>
      </c>
      <c r="I37" s="7">
        <f>ROUND(Llogaritje!I219,2)</f>
        <v>158.59</v>
      </c>
      <c r="J37" s="7">
        <f>ROUND(Llogaritje!J219,2)</f>
        <v>176.96</v>
      </c>
      <c r="K37" s="7">
        <f>ROUND(Llogaritje!K219,2)</f>
        <v>189.39</v>
      </c>
      <c r="L37" s="7">
        <f>ROUND(Llogaritje!L219,2)</f>
        <v>152.1</v>
      </c>
      <c r="M37" s="7">
        <f>ROUND(Llogaritje!M219,2)</f>
        <v>142.77000000000001</v>
      </c>
      <c r="N37" s="7">
        <f>ROUND(Llogaritje!N219,2)</f>
        <v>140.29</v>
      </c>
      <c r="O37" s="7">
        <f>ROUND(Llogaritje!O219,2)</f>
        <v>132.83000000000001</v>
      </c>
      <c r="P37" s="7">
        <f>ROUND(Llogaritje!P219,2)</f>
        <v>128.81</v>
      </c>
      <c r="Q37" s="7">
        <f>ROUND(Llogaritje!Q219,2)</f>
        <v>144.28</v>
      </c>
      <c r="R37" s="7">
        <f>ROUND(Llogaritje!R219,2)</f>
        <v>179.62</v>
      </c>
      <c r="S37" s="7">
        <f>ROUND(Llogaritje!S219,2)</f>
        <v>195.51</v>
      </c>
      <c r="T37" s="7">
        <f>ROUND(Llogaritje!T219,2)</f>
        <v>125.46</v>
      </c>
      <c r="U37" s="7">
        <f>ROUND(Llogaritje!U219,2)</f>
        <v>165</v>
      </c>
      <c r="V37" s="7">
        <f>ROUND(Llogaritje!V219,2)</f>
        <v>163.13</v>
      </c>
      <c r="W37" s="7">
        <f>ROUND(Llogaritje!W219,2)</f>
        <v>109.9</v>
      </c>
      <c r="X37" s="7">
        <f>ROUND(Llogaritje!X219,2)</f>
        <v>91.11</v>
      </c>
      <c r="Y37" s="7">
        <f>ROUND(Llogaritje!Y219,2)</f>
        <v>87.86</v>
      </c>
      <c r="Z37" s="7">
        <f>ROUND(Llogaritje!Z219,2)</f>
        <v>80.28</v>
      </c>
      <c r="AA37" s="13">
        <f>SUM(B7:Z37)</f>
        <v>64994.699999999983</v>
      </c>
      <c r="AC37" s="4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</row>
    <row r="38" spans="1:78" x14ac:dyDescent="0.25">
      <c r="AC38" s="4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1:78" x14ac:dyDescent="0.25">
      <c r="AC39" s="4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</row>
    <row r="40" spans="1:78" x14ac:dyDescent="0.25">
      <c r="AC40" s="4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</row>
    <row r="41" spans="1:78" x14ac:dyDescent="0.25">
      <c r="AC41" s="4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</row>
    <row r="42" spans="1:78" x14ac:dyDescent="0.25">
      <c r="AC42" s="4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</row>
    <row r="43" spans="1:78" x14ac:dyDescent="0.25">
      <c r="B43" s="4" t="s">
        <v>54</v>
      </c>
      <c r="AC43" s="4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</row>
    <row r="44" spans="1:78" ht="15.75" thickBot="1" x14ac:dyDescent="0.3">
      <c r="A44" s="6">
        <v>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C44" s="4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</row>
    <row r="45" spans="1:78" ht="15.75" thickBot="1" x14ac:dyDescent="0.3">
      <c r="A45" s="9">
        <v>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</row>
    <row r="46" spans="1:78" ht="15.75" thickBot="1" x14ac:dyDescent="0.3">
      <c r="A46" s="9">
        <v>3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1:78" ht="15.75" thickBot="1" x14ac:dyDescent="0.3">
      <c r="A47" s="9">
        <v>4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</row>
    <row r="48" spans="1:78" ht="15.75" thickBot="1" x14ac:dyDescent="0.3">
      <c r="A48" s="9">
        <v>5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</row>
    <row r="49" spans="1:26" ht="15.75" thickBot="1" x14ac:dyDescent="0.3">
      <c r="A49" s="9">
        <v>6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5.75" thickBot="1" x14ac:dyDescent="0.3">
      <c r="A50" s="9">
        <v>7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5.75" thickBot="1" x14ac:dyDescent="0.3">
      <c r="A51" s="9">
        <v>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15.75" thickBot="1" x14ac:dyDescent="0.3">
      <c r="A52" s="9">
        <v>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5.75" thickBot="1" x14ac:dyDescent="0.3">
      <c r="A53" s="9">
        <v>10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5.75" thickBot="1" x14ac:dyDescent="0.3">
      <c r="A54" s="9">
        <v>11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5.75" thickBot="1" x14ac:dyDescent="0.3">
      <c r="A55" s="9">
        <v>12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15.75" thickBot="1" x14ac:dyDescent="0.3">
      <c r="A56" s="9">
        <v>13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15.75" thickBot="1" x14ac:dyDescent="0.3">
      <c r="A57" s="9">
        <v>14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15.75" thickBot="1" x14ac:dyDescent="0.3">
      <c r="A58" s="9">
        <v>15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15.75" thickBot="1" x14ac:dyDescent="0.3">
      <c r="A59" s="9">
        <v>16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15.75" thickBot="1" x14ac:dyDescent="0.3">
      <c r="A60" s="9">
        <v>17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15.75" thickBot="1" x14ac:dyDescent="0.3">
      <c r="A61" s="9">
        <v>18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ht="15.75" thickBot="1" x14ac:dyDescent="0.3">
      <c r="A62" s="9">
        <v>19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.75" thickBot="1" x14ac:dyDescent="0.3">
      <c r="A63" s="9">
        <v>20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75" thickBot="1" x14ac:dyDescent="0.3">
      <c r="A64" s="9">
        <v>21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75" thickBot="1" x14ac:dyDescent="0.3">
      <c r="A65" s="9">
        <v>22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75" thickBot="1" x14ac:dyDescent="0.3">
      <c r="A66" s="9">
        <v>23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thickBot="1" x14ac:dyDescent="0.3">
      <c r="A67" s="9">
        <v>24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75" thickBot="1" x14ac:dyDescent="0.3">
      <c r="A68" s="9">
        <v>25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thickBot="1" x14ac:dyDescent="0.3">
      <c r="A69" s="9">
        <v>26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thickBot="1" x14ac:dyDescent="0.3">
      <c r="A70" s="9">
        <v>27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thickBot="1" x14ac:dyDescent="0.3">
      <c r="A71" s="9">
        <v>28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 thickBot="1" x14ac:dyDescent="0.3">
      <c r="A72" s="9">
        <v>29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 thickBot="1" x14ac:dyDescent="0.3">
      <c r="A73" s="9">
        <v>30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 thickBot="1" x14ac:dyDescent="0.3">
      <c r="A74" s="12">
        <v>31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6" spans="1:26" x14ac:dyDescent="0.25">
      <c r="B76" s="4" t="s">
        <v>55</v>
      </c>
    </row>
    <row r="77" spans="1:26" x14ac:dyDescent="0.25">
      <c r="A77" s="57">
        <v>1</v>
      </c>
      <c r="B77" s="52">
        <f>B7-B44</f>
        <v>0</v>
      </c>
      <c r="C77" s="52">
        <f t="shared" ref="C77:Z88" si="1">C7-C44</f>
        <v>6.58</v>
      </c>
      <c r="D77" s="52">
        <f t="shared" si="1"/>
        <v>6.18</v>
      </c>
      <c r="E77" s="52"/>
      <c r="F77" s="52">
        <f t="shared" si="1"/>
        <v>5.98</v>
      </c>
      <c r="G77" s="52">
        <f t="shared" si="1"/>
        <v>6.19</v>
      </c>
      <c r="H77" s="52">
        <f t="shared" si="1"/>
        <v>0</v>
      </c>
      <c r="I77" s="52">
        <f t="shared" si="1"/>
        <v>0</v>
      </c>
      <c r="J77" s="52">
        <f t="shared" si="1"/>
        <v>0</v>
      </c>
      <c r="K77" s="52">
        <f t="shared" si="1"/>
        <v>0</v>
      </c>
      <c r="L77" s="52">
        <f t="shared" si="1"/>
        <v>63.15</v>
      </c>
      <c r="M77" s="52">
        <f t="shared" si="1"/>
        <v>78.650000000000006</v>
      </c>
      <c r="N77" s="52">
        <f t="shared" si="1"/>
        <v>41.48</v>
      </c>
      <c r="O77" s="52">
        <f t="shared" si="1"/>
        <v>10.050000000000001</v>
      </c>
      <c r="P77" s="52">
        <f t="shared" si="1"/>
        <v>2.04</v>
      </c>
      <c r="Q77" s="52">
        <f t="shared" si="1"/>
        <v>2.2400000000000002</v>
      </c>
      <c r="R77" s="52">
        <f t="shared" si="1"/>
        <v>63.2</v>
      </c>
      <c r="S77" s="52">
        <f t="shared" si="1"/>
        <v>5.51</v>
      </c>
      <c r="T77" s="52">
        <f t="shared" si="1"/>
        <v>12.63</v>
      </c>
      <c r="U77" s="52">
        <f t="shared" si="1"/>
        <v>14.81</v>
      </c>
      <c r="V77" s="52">
        <f t="shared" si="1"/>
        <v>223.78</v>
      </c>
      <c r="W77" s="52">
        <f t="shared" si="1"/>
        <v>9.15</v>
      </c>
      <c r="X77" s="52">
        <f t="shared" si="1"/>
        <v>7.62</v>
      </c>
      <c r="Y77" s="52">
        <f t="shared" si="1"/>
        <v>7.07</v>
      </c>
      <c r="Z77" s="52">
        <f t="shared" si="1"/>
        <v>6.57</v>
      </c>
    </row>
    <row r="78" spans="1:26" x14ac:dyDescent="0.25">
      <c r="A78" s="57">
        <v>2</v>
      </c>
      <c r="B78" s="52">
        <f t="shared" ref="B78:R107" si="2">B8-B45</f>
        <v>0</v>
      </c>
      <c r="C78" s="52">
        <f t="shared" si="2"/>
        <v>0</v>
      </c>
      <c r="D78" s="52">
        <f t="shared" si="2"/>
        <v>0</v>
      </c>
      <c r="E78" s="52"/>
      <c r="F78" s="52">
        <f t="shared" si="2"/>
        <v>0</v>
      </c>
      <c r="G78" s="52">
        <f t="shared" si="2"/>
        <v>73.11</v>
      </c>
      <c r="H78" s="52">
        <f t="shared" si="2"/>
        <v>82.23</v>
      </c>
      <c r="I78" s="52">
        <f t="shared" si="2"/>
        <v>174.38</v>
      </c>
      <c r="J78" s="52">
        <f t="shared" si="2"/>
        <v>239.06</v>
      </c>
      <c r="K78" s="52">
        <f t="shared" si="2"/>
        <v>99.72</v>
      </c>
      <c r="L78" s="52">
        <f t="shared" si="2"/>
        <v>4.96</v>
      </c>
      <c r="M78" s="52">
        <f t="shared" si="2"/>
        <v>22.88</v>
      </c>
      <c r="N78" s="52">
        <f t="shared" si="2"/>
        <v>4.63</v>
      </c>
      <c r="O78" s="52">
        <f t="shared" si="2"/>
        <v>4.63</v>
      </c>
      <c r="P78" s="52">
        <f t="shared" si="2"/>
        <v>4.49</v>
      </c>
      <c r="Q78" s="52">
        <f t="shared" si="2"/>
        <v>42.08</v>
      </c>
      <c r="R78" s="52">
        <f t="shared" si="2"/>
        <v>85.81</v>
      </c>
      <c r="S78" s="52">
        <f t="shared" si="1"/>
        <v>30.31</v>
      </c>
      <c r="T78" s="52">
        <f t="shared" si="1"/>
        <v>109.9</v>
      </c>
      <c r="U78" s="52">
        <f t="shared" si="1"/>
        <v>234.25</v>
      </c>
      <c r="V78" s="52">
        <f t="shared" si="1"/>
        <v>189.66</v>
      </c>
      <c r="W78" s="52">
        <f t="shared" si="1"/>
        <v>137.38</v>
      </c>
      <c r="X78" s="52">
        <f t="shared" si="1"/>
        <v>180</v>
      </c>
      <c r="Y78" s="52">
        <f t="shared" si="1"/>
        <v>100.91</v>
      </c>
      <c r="Z78" s="52">
        <f t="shared" si="1"/>
        <v>93.3</v>
      </c>
    </row>
    <row r="79" spans="1:26" x14ac:dyDescent="0.25">
      <c r="A79" s="57">
        <v>3</v>
      </c>
      <c r="B79" s="52">
        <f t="shared" si="2"/>
        <v>74.09</v>
      </c>
      <c r="C79" s="52">
        <f t="shared" si="1"/>
        <v>72.36</v>
      </c>
      <c r="D79" s="52">
        <f t="shared" si="1"/>
        <v>72.34</v>
      </c>
      <c r="E79" s="52"/>
      <c r="F79" s="52">
        <f t="shared" si="1"/>
        <v>71.38</v>
      </c>
      <c r="G79" s="52">
        <f t="shared" si="1"/>
        <v>118.29</v>
      </c>
      <c r="H79" s="52">
        <f t="shared" si="1"/>
        <v>133.57</v>
      </c>
      <c r="I79" s="52">
        <f t="shared" si="1"/>
        <v>66.069999999999993</v>
      </c>
      <c r="J79" s="52">
        <f t="shared" si="1"/>
        <v>199.46</v>
      </c>
      <c r="K79" s="52">
        <f t="shared" si="1"/>
        <v>158.96</v>
      </c>
      <c r="L79" s="52">
        <f t="shared" si="1"/>
        <v>78.819999999999993</v>
      </c>
      <c r="M79" s="52">
        <f t="shared" si="1"/>
        <v>129.01</v>
      </c>
      <c r="N79" s="52">
        <f t="shared" si="1"/>
        <v>71.14</v>
      </c>
      <c r="O79" s="52">
        <f t="shared" si="1"/>
        <v>50.06</v>
      </c>
      <c r="P79" s="52">
        <f t="shared" si="1"/>
        <v>28.91</v>
      </c>
      <c r="Q79" s="52">
        <f t="shared" si="1"/>
        <v>67.510000000000005</v>
      </c>
      <c r="R79" s="52">
        <f t="shared" si="1"/>
        <v>107.1</v>
      </c>
      <c r="S79" s="52">
        <f t="shared" si="1"/>
        <v>86.21</v>
      </c>
      <c r="T79" s="52">
        <f t="shared" si="1"/>
        <v>176.34</v>
      </c>
      <c r="U79" s="52">
        <f t="shared" si="1"/>
        <v>244.17</v>
      </c>
      <c r="V79" s="52">
        <f t="shared" si="1"/>
        <v>312.77</v>
      </c>
      <c r="W79" s="52">
        <f t="shared" si="1"/>
        <v>215.33</v>
      </c>
      <c r="X79" s="52">
        <f t="shared" si="1"/>
        <v>98.87</v>
      </c>
      <c r="Y79" s="52">
        <f t="shared" si="1"/>
        <v>141.91999999999999</v>
      </c>
      <c r="Z79" s="52">
        <f t="shared" si="1"/>
        <v>5.0999999999999996</v>
      </c>
    </row>
    <row r="80" spans="1:26" x14ac:dyDescent="0.25">
      <c r="A80" s="57">
        <v>4</v>
      </c>
      <c r="B80" s="52">
        <f t="shared" si="2"/>
        <v>28.58</v>
      </c>
      <c r="C80" s="52">
        <f t="shared" si="1"/>
        <v>58.71</v>
      </c>
      <c r="D80" s="52">
        <f t="shared" si="1"/>
        <v>56.96</v>
      </c>
      <c r="E80" s="52"/>
      <c r="F80" s="52">
        <f t="shared" si="1"/>
        <v>26.61</v>
      </c>
      <c r="G80" s="52">
        <f t="shared" si="1"/>
        <v>36.4</v>
      </c>
      <c r="H80" s="52">
        <f t="shared" si="1"/>
        <v>63.09</v>
      </c>
      <c r="I80" s="52">
        <f t="shared" si="1"/>
        <v>10.07</v>
      </c>
      <c r="J80" s="52">
        <f t="shared" si="1"/>
        <v>186.34</v>
      </c>
      <c r="K80" s="52">
        <f t="shared" si="1"/>
        <v>161.97999999999999</v>
      </c>
      <c r="L80" s="52">
        <f t="shared" si="1"/>
        <v>55.79</v>
      </c>
      <c r="M80" s="52">
        <f t="shared" si="1"/>
        <v>134.4</v>
      </c>
      <c r="N80" s="52">
        <f t="shared" si="1"/>
        <v>134.4</v>
      </c>
      <c r="O80" s="52">
        <f t="shared" si="1"/>
        <v>43.18</v>
      </c>
      <c r="P80" s="52">
        <f t="shared" si="1"/>
        <v>19.71</v>
      </c>
      <c r="Q80" s="52">
        <f t="shared" si="1"/>
        <v>42.9</v>
      </c>
      <c r="R80" s="52">
        <f t="shared" si="1"/>
        <v>84.25</v>
      </c>
      <c r="S80" s="52">
        <f t="shared" si="1"/>
        <v>119.99</v>
      </c>
      <c r="T80" s="52">
        <f t="shared" si="1"/>
        <v>112.13</v>
      </c>
      <c r="U80" s="52">
        <f t="shared" si="1"/>
        <v>251.47</v>
      </c>
      <c r="V80" s="52">
        <f t="shared" si="1"/>
        <v>254.01</v>
      </c>
      <c r="W80" s="52">
        <f t="shared" si="1"/>
        <v>7.68</v>
      </c>
      <c r="X80" s="52">
        <f t="shared" si="1"/>
        <v>114.73</v>
      </c>
      <c r="Y80" s="52">
        <f t="shared" si="1"/>
        <v>106.11</v>
      </c>
      <c r="Z80" s="52">
        <f t="shared" si="1"/>
        <v>99.33</v>
      </c>
    </row>
    <row r="81" spans="1:26" x14ac:dyDescent="0.25">
      <c r="A81" s="57">
        <v>5</v>
      </c>
      <c r="B81" s="52">
        <f t="shared" si="2"/>
        <v>37.5</v>
      </c>
      <c r="C81" s="52">
        <f t="shared" si="1"/>
        <v>92.41</v>
      </c>
      <c r="D81" s="52">
        <f t="shared" si="1"/>
        <v>6.56</v>
      </c>
      <c r="E81" s="52"/>
      <c r="F81" s="52">
        <f t="shared" si="1"/>
        <v>85.23</v>
      </c>
      <c r="G81" s="52">
        <f t="shared" si="1"/>
        <v>6.96</v>
      </c>
      <c r="H81" s="52">
        <f t="shared" si="1"/>
        <v>5.26</v>
      </c>
      <c r="I81" s="52">
        <f t="shared" si="1"/>
        <v>54.57</v>
      </c>
      <c r="J81" s="52">
        <f t="shared" si="1"/>
        <v>187.88</v>
      </c>
      <c r="K81" s="52">
        <f t="shared" si="1"/>
        <v>101.38</v>
      </c>
      <c r="L81" s="52">
        <f t="shared" si="1"/>
        <v>80.680000000000007</v>
      </c>
      <c r="M81" s="52">
        <f t="shared" si="1"/>
        <v>96.75</v>
      </c>
      <c r="N81" s="52">
        <f t="shared" si="1"/>
        <v>53.35</v>
      </c>
      <c r="O81" s="52">
        <f t="shared" si="1"/>
        <v>51.15</v>
      </c>
      <c r="P81" s="52">
        <f t="shared" si="1"/>
        <v>75.75</v>
      </c>
      <c r="Q81" s="52">
        <f t="shared" si="1"/>
        <v>79.95</v>
      </c>
      <c r="R81" s="52">
        <f t="shared" si="1"/>
        <v>89.75</v>
      </c>
      <c r="S81" s="52">
        <f t="shared" si="1"/>
        <v>149.47999999999999</v>
      </c>
      <c r="T81" s="52">
        <f t="shared" si="1"/>
        <v>169.68</v>
      </c>
      <c r="U81" s="52">
        <f t="shared" si="1"/>
        <v>217.49</v>
      </c>
      <c r="V81" s="52">
        <f t="shared" si="1"/>
        <v>228.41</v>
      </c>
      <c r="W81" s="52">
        <f t="shared" si="1"/>
        <v>55.89</v>
      </c>
      <c r="X81" s="52">
        <f t="shared" si="1"/>
        <v>47.29</v>
      </c>
      <c r="Y81" s="52">
        <f t="shared" si="1"/>
        <v>85.64</v>
      </c>
      <c r="Z81" s="52">
        <f t="shared" si="1"/>
        <v>75.38</v>
      </c>
    </row>
    <row r="82" spans="1:26" x14ac:dyDescent="0.25">
      <c r="A82" s="57">
        <v>6</v>
      </c>
      <c r="B82" s="52">
        <f t="shared" si="2"/>
        <v>8.32</v>
      </c>
      <c r="C82" s="52">
        <f t="shared" si="1"/>
        <v>5.13</v>
      </c>
      <c r="D82" s="52">
        <f t="shared" si="1"/>
        <v>7.79</v>
      </c>
      <c r="E82" s="52"/>
      <c r="F82" s="52">
        <f t="shared" si="1"/>
        <v>4.7699999999999996</v>
      </c>
      <c r="G82" s="52">
        <f t="shared" si="1"/>
        <v>4.6100000000000003</v>
      </c>
      <c r="H82" s="52">
        <f t="shared" si="1"/>
        <v>4.84</v>
      </c>
      <c r="I82" s="52">
        <f t="shared" si="1"/>
        <v>43.04</v>
      </c>
      <c r="J82" s="52">
        <f t="shared" si="1"/>
        <v>206.5</v>
      </c>
      <c r="K82" s="52">
        <f t="shared" si="1"/>
        <v>158.36000000000001</v>
      </c>
      <c r="L82" s="52">
        <f t="shared" si="1"/>
        <v>8.14</v>
      </c>
      <c r="M82" s="52">
        <f t="shared" si="1"/>
        <v>103.32</v>
      </c>
      <c r="N82" s="52">
        <f t="shared" si="1"/>
        <v>92.26</v>
      </c>
      <c r="O82" s="52">
        <f t="shared" si="1"/>
        <v>3.94</v>
      </c>
      <c r="P82" s="52">
        <f t="shared" si="1"/>
        <v>3.72</v>
      </c>
      <c r="Q82" s="52">
        <f t="shared" si="1"/>
        <v>3.94</v>
      </c>
      <c r="R82" s="52">
        <f t="shared" si="1"/>
        <v>4.9400000000000004</v>
      </c>
      <c r="S82" s="52">
        <f t="shared" si="1"/>
        <v>7.09</v>
      </c>
      <c r="T82" s="52">
        <f t="shared" si="1"/>
        <v>48.34</v>
      </c>
      <c r="U82" s="52">
        <f t="shared" si="1"/>
        <v>41.36</v>
      </c>
      <c r="V82" s="52">
        <f t="shared" si="1"/>
        <v>71.959999999999994</v>
      </c>
      <c r="W82" s="52">
        <f t="shared" si="1"/>
        <v>46.32</v>
      </c>
      <c r="X82" s="52">
        <f t="shared" si="1"/>
        <v>40.17</v>
      </c>
      <c r="Y82" s="52">
        <f t="shared" si="1"/>
        <v>5.72</v>
      </c>
      <c r="Z82" s="52">
        <f t="shared" si="1"/>
        <v>39.909999999999997</v>
      </c>
    </row>
    <row r="83" spans="1:26" x14ac:dyDescent="0.25">
      <c r="A83" s="57">
        <v>7</v>
      </c>
      <c r="B83" s="52">
        <f t="shared" si="2"/>
        <v>98.91</v>
      </c>
      <c r="C83" s="52">
        <f t="shared" si="1"/>
        <v>9.2799999999999994</v>
      </c>
      <c r="D83" s="52">
        <f t="shared" si="1"/>
        <v>6.25</v>
      </c>
      <c r="E83" s="52"/>
      <c r="F83" s="52">
        <f t="shared" si="1"/>
        <v>29.55</v>
      </c>
      <c r="G83" s="52">
        <f t="shared" si="1"/>
        <v>9.16</v>
      </c>
      <c r="H83" s="52">
        <f t="shared" si="1"/>
        <v>9.58</v>
      </c>
      <c r="I83" s="52">
        <f t="shared" si="1"/>
        <v>61.94</v>
      </c>
      <c r="J83" s="52">
        <f t="shared" si="1"/>
        <v>70.739999999999995</v>
      </c>
      <c r="K83" s="52">
        <f t="shared" si="1"/>
        <v>91.15</v>
      </c>
      <c r="L83" s="52">
        <f t="shared" si="1"/>
        <v>69.91</v>
      </c>
      <c r="M83" s="52">
        <f t="shared" si="1"/>
        <v>65.95</v>
      </c>
      <c r="N83" s="52">
        <f t="shared" si="1"/>
        <v>31.8</v>
      </c>
      <c r="O83" s="52">
        <f t="shared" si="1"/>
        <v>15.7</v>
      </c>
      <c r="P83" s="52">
        <f t="shared" si="1"/>
        <v>12.75</v>
      </c>
      <c r="Q83" s="52">
        <f t="shared" si="1"/>
        <v>15.42</v>
      </c>
      <c r="R83" s="52">
        <f t="shared" si="1"/>
        <v>2.71</v>
      </c>
      <c r="S83" s="52">
        <f t="shared" si="1"/>
        <v>47.34</v>
      </c>
      <c r="T83" s="52">
        <f t="shared" si="1"/>
        <v>99.41</v>
      </c>
      <c r="U83" s="52">
        <f t="shared" si="1"/>
        <v>240.51</v>
      </c>
      <c r="V83" s="52">
        <f t="shared" si="1"/>
        <v>125.34</v>
      </c>
      <c r="W83" s="52">
        <f t="shared" si="1"/>
        <v>94.07</v>
      </c>
      <c r="X83" s="52">
        <f t="shared" si="1"/>
        <v>43.38</v>
      </c>
      <c r="Y83" s="52">
        <f t="shared" si="1"/>
        <v>6.93</v>
      </c>
      <c r="Z83" s="52">
        <f t="shared" si="1"/>
        <v>5.54</v>
      </c>
    </row>
    <row r="84" spans="1:26" x14ac:dyDescent="0.25">
      <c r="A84" s="57">
        <v>8</v>
      </c>
      <c r="B84" s="52">
        <f t="shared" si="2"/>
        <v>79.89</v>
      </c>
      <c r="C84" s="52">
        <f t="shared" si="1"/>
        <v>6.07</v>
      </c>
      <c r="D84" s="52">
        <f t="shared" si="1"/>
        <v>61.1</v>
      </c>
      <c r="E84" s="52"/>
      <c r="F84" s="52">
        <f t="shared" si="1"/>
        <v>52.45</v>
      </c>
      <c r="G84" s="52">
        <f t="shared" si="1"/>
        <v>46.91</v>
      </c>
      <c r="H84" s="52">
        <f t="shared" si="1"/>
        <v>4.58</v>
      </c>
      <c r="I84" s="52">
        <f t="shared" si="1"/>
        <v>7.97</v>
      </c>
      <c r="J84" s="52">
        <f t="shared" si="1"/>
        <v>7.74</v>
      </c>
      <c r="K84" s="52">
        <f t="shared" si="1"/>
        <v>6.78</v>
      </c>
      <c r="L84" s="52">
        <f t="shared" si="1"/>
        <v>4.87</v>
      </c>
      <c r="M84" s="52">
        <f t="shared" si="1"/>
        <v>15.04</v>
      </c>
      <c r="N84" s="52">
        <f t="shared" si="1"/>
        <v>10.97</v>
      </c>
      <c r="O84" s="52">
        <f t="shared" si="1"/>
        <v>9.34</v>
      </c>
      <c r="P84" s="52">
        <f t="shared" si="1"/>
        <v>2.4</v>
      </c>
      <c r="Q84" s="52">
        <f t="shared" si="1"/>
        <v>2.48</v>
      </c>
      <c r="R84" s="52">
        <f t="shared" si="1"/>
        <v>6.39</v>
      </c>
      <c r="S84" s="52">
        <f t="shared" si="1"/>
        <v>86.94</v>
      </c>
      <c r="T84" s="52">
        <f t="shared" si="1"/>
        <v>11.04</v>
      </c>
      <c r="U84" s="52">
        <f t="shared" si="1"/>
        <v>57.54</v>
      </c>
      <c r="V84" s="52">
        <f t="shared" si="1"/>
        <v>11.74</v>
      </c>
      <c r="W84" s="52">
        <f t="shared" si="1"/>
        <v>10.9</v>
      </c>
      <c r="X84" s="52">
        <f t="shared" si="1"/>
        <v>9.11</v>
      </c>
      <c r="Y84" s="52">
        <f t="shared" si="1"/>
        <v>8.2899999999999991</v>
      </c>
      <c r="Z84" s="52">
        <f t="shared" si="1"/>
        <v>7.33</v>
      </c>
    </row>
    <row r="85" spans="1:26" x14ac:dyDescent="0.25">
      <c r="A85" s="57">
        <v>9</v>
      </c>
      <c r="B85" s="52">
        <f t="shared" si="2"/>
        <v>136.91999999999999</v>
      </c>
      <c r="C85" s="52">
        <f t="shared" si="1"/>
        <v>8.43</v>
      </c>
      <c r="D85" s="52">
        <f t="shared" si="1"/>
        <v>128.27000000000001</v>
      </c>
      <c r="E85" s="52"/>
      <c r="F85" s="52">
        <f t="shared" si="1"/>
        <v>71.64</v>
      </c>
      <c r="G85" s="52">
        <f t="shared" si="1"/>
        <v>123.94</v>
      </c>
      <c r="H85" s="52">
        <f t="shared" si="1"/>
        <v>139.80000000000001</v>
      </c>
      <c r="I85" s="52">
        <f t="shared" si="1"/>
        <v>175.85</v>
      </c>
      <c r="J85" s="52">
        <f t="shared" si="1"/>
        <v>210.14</v>
      </c>
      <c r="K85" s="52">
        <f t="shared" si="1"/>
        <v>215.88</v>
      </c>
      <c r="L85" s="52">
        <f t="shared" si="1"/>
        <v>106.84</v>
      </c>
      <c r="M85" s="52">
        <f t="shared" si="1"/>
        <v>147.01</v>
      </c>
      <c r="N85" s="52">
        <f t="shared" si="1"/>
        <v>79.98</v>
      </c>
      <c r="O85" s="52">
        <f t="shared" si="1"/>
        <v>75.540000000000006</v>
      </c>
      <c r="P85" s="52">
        <f t="shared" si="1"/>
        <v>73.760000000000005</v>
      </c>
      <c r="Q85" s="52">
        <f t="shared" si="1"/>
        <v>73.760000000000005</v>
      </c>
      <c r="R85" s="52">
        <f t="shared" si="1"/>
        <v>120.68</v>
      </c>
      <c r="S85" s="52">
        <f t="shared" si="1"/>
        <v>89.91</v>
      </c>
      <c r="T85" s="52">
        <f t="shared" si="1"/>
        <v>48.7</v>
      </c>
      <c r="U85" s="52">
        <f t="shared" si="1"/>
        <v>264</v>
      </c>
      <c r="V85" s="52">
        <f t="shared" si="1"/>
        <v>204.62</v>
      </c>
      <c r="W85" s="52">
        <f t="shared" si="1"/>
        <v>117.84</v>
      </c>
      <c r="X85" s="52">
        <f t="shared" si="1"/>
        <v>46.42</v>
      </c>
      <c r="Y85" s="52">
        <f t="shared" si="1"/>
        <v>159.99</v>
      </c>
      <c r="Z85" s="52">
        <f t="shared" si="1"/>
        <v>4.43</v>
      </c>
    </row>
    <row r="86" spans="1:26" x14ac:dyDescent="0.25">
      <c r="A86" s="57">
        <v>10</v>
      </c>
      <c r="B86" s="52">
        <f t="shared" si="2"/>
        <v>4.99</v>
      </c>
      <c r="C86" s="52">
        <f t="shared" si="1"/>
        <v>7.82</v>
      </c>
      <c r="D86" s="52">
        <f t="shared" si="1"/>
        <v>7.77</v>
      </c>
      <c r="E86" s="52"/>
      <c r="F86" s="52">
        <f t="shared" si="1"/>
        <v>7.83</v>
      </c>
      <c r="G86" s="52">
        <f t="shared" si="1"/>
        <v>7.97</v>
      </c>
      <c r="H86" s="52">
        <f t="shared" si="1"/>
        <v>101.89</v>
      </c>
      <c r="I86" s="52">
        <f t="shared" si="1"/>
        <v>10.33</v>
      </c>
      <c r="J86" s="52">
        <f t="shared" si="1"/>
        <v>137.15</v>
      </c>
      <c r="K86" s="52">
        <f t="shared" si="1"/>
        <v>145.66999999999999</v>
      </c>
      <c r="L86" s="52">
        <f t="shared" si="1"/>
        <v>122.06</v>
      </c>
      <c r="M86" s="52">
        <f t="shared" si="1"/>
        <v>161.97999999999999</v>
      </c>
      <c r="N86" s="52">
        <f t="shared" si="1"/>
        <v>80.73</v>
      </c>
      <c r="O86" s="52">
        <f t="shared" si="1"/>
        <v>38.61</v>
      </c>
      <c r="P86" s="52">
        <f t="shared" si="1"/>
        <v>64.760000000000005</v>
      </c>
      <c r="Q86" s="52">
        <f t="shared" si="1"/>
        <v>65.709999999999994</v>
      </c>
      <c r="R86" s="52">
        <f t="shared" si="1"/>
        <v>136.5</v>
      </c>
      <c r="S86" s="52">
        <f t="shared" si="1"/>
        <v>182.14</v>
      </c>
      <c r="T86" s="52">
        <f t="shared" si="1"/>
        <v>60.75</v>
      </c>
      <c r="U86" s="52">
        <f t="shared" si="1"/>
        <v>268.39</v>
      </c>
      <c r="V86" s="52">
        <f t="shared" si="1"/>
        <v>63.52</v>
      </c>
      <c r="W86" s="52">
        <f t="shared" si="1"/>
        <v>84.99</v>
      </c>
      <c r="X86" s="52">
        <f t="shared" si="1"/>
        <v>190.55</v>
      </c>
      <c r="Y86" s="52">
        <f t="shared" si="1"/>
        <v>178.01</v>
      </c>
      <c r="Z86" s="52">
        <f t="shared" si="1"/>
        <v>90.38</v>
      </c>
    </row>
    <row r="87" spans="1:26" x14ac:dyDescent="0.25">
      <c r="A87" s="57">
        <v>11</v>
      </c>
      <c r="B87" s="52">
        <f t="shared" si="2"/>
        <v>7.3</v>
      </c>
      <c r="C87" s="52">
        <f t="shared" si="1"/>
        <v>6.99</v>
      </c>
      <c r="D87" s="52">
        <f t="shared" si="1"/>
        <v>120.09</v>
      </c>
      <c r="E87" s="52"/>
      <c r="F87" s="52">
        <f t="shared" si="1"/>
        <v>104.78</v>
      </c>
      <c r="G87" s="52">
        <f t="shared" si="1"/>
        <v>51.63</v>
      </c>
      <c r="H87" s="52">
        <f t="shared" si="1"/>
        <v>136.01</v>
      </c>
      <c r="I87" s="52">
        <f t="shared" si="1"/>
        <v>191.35</v>
      </c>
      <c r="J87" s="52">
        <f t="shared" si="1"/>
        <v>252.28</v>
      </c>
      <c r="K87" s="52">
        <f t="shared" si="1"/>
        <v>264.60000000000002</v>
      </c>
      <c r="L87" s="52">
        <f t="shared" si="1"/>
        <v>140.28</v>
      </c>
      <c r="M87" s="52">
        <f t="shared" si="1"/>
        <v>145.87</v>
      </c>
      <c r="N87" s="52">
        <f t="shared" si="1"/>
        <v>73.489999999999995</v>
      </c>
      <c r="O87" s="52">
        <f t="shared" si="1"/>
        <v>69.040000000000006</v>
      </c>
      <c r="P87" s="52">
        <f t="shared" si="1"/>
        <v>64.56</v>
      </c>
      <c r="Q87" s="52">
        <f t="shared" si="1"/>
        <v>60.27</v>
      </c>
      <c r="R87" s="52">
        <f t="shared" si="1"/>
        <v>119.28</v>
      </c>
      <c r="S87" s="52">
        <f t="shared" si="1"/>
        <v>207.41</v>
      </c>
      <c r="T87" s="52">
        <f t="shared" si="1"/>
        <v>238.28</v>
      </c>
      <c r="U87" s="52">
        <f t="shared" si="1"/>
        <v>321.16000000000003</v>
      </c>
      <c r="V87" s="52">
        <f t="shared" si="1"/>
        <v>195.81</v>
      </c>
      <c r="W87" s="52">
        <f t="shared" si="1"/>
        <v>143.71</v>
      </c>
      <c r="X87" s="52">
        <f t="shared" si="1"/>
        <v>121.73</v>
      </c>
      <c r="Y87" s="52">
        <f t="shared" si="1"/>
        <v>170.74</v>
      </c>
      <c r="Z87" s="52">
        <f t="shared" si="1"/>
        <v>83.14</v>
      </c>
    </row>
    <row r="88" spans="1:26" x14ac:dyDescent="0.25">
      <c r="A88" s="57">
        <v>12</v>
      </c>
      <c r="B88" s="52">
        <f t="shared" si="2"/>
        <v>0</v>
      </c>
      <c r="C88" s="52">
        <f t="shared" si="1"/>
        <v>0</v>
      </c>
      <c r="D88" s="52">
        <f t="shared" si="1"/>
        <v>0</v>
      </c>
      <c r="E88" s="52"/>
      <c r="F88" s="52">
        <f t="shared" si="1"/>
        <v>0</v>
      </c>
      <c r="G88" s="52">
        <f t="shared" si="1"/>
        <v>0</v>
      </c>
      <c r="H88" s="52">
        <f t="shared" si="1"/>
        <v>0</v>
      </c>
      <c r="I88" s="52">
        <f t="shared" si="1"/>
        <v>0</v>
      </c>
      <c r="J88" s="52">
        <f t="shared" si="1"/>
        <v>128.44999999999999</v>
      </c>
      <c r="K88" s="52">
        <f t="shared" si="1"/>
        <v>268.76</v>
      </c>
      <c r="L88" s="52">
        <f t="shared" si="1"/>
        <v>120.75</v>
      </c>
      <c r="M88" s="52">
        <f t="shared" si="1"/>
        <v>158.34</v>
      </c>
      <c r="N88" s="52">
        <f t="shared" si="1"/>
        <v>89.93</v>
      </c>
      <c r="O88" s="52">
        <f t="shared" si="1"/>
        <v>78.59</v>
      </c>
      <c r="P88" s="52">
        <f t="shared" si="1"/>
        <v>81.42</v>
      </c>
      <c r="Q88" s="52">
        <f t="shared" si="1"/>
        <v>79.489999999999995</v>
      </c>
      <c r="R88" s="52">
        <f t="shared" si="1"/>
        <v>99.58</v>
      </c>
      <c r="S88" s="52">
        <f t="shared" si="1"/>
        <v>127.98</v>
      </c>
      <c r="T88" s="52">
        <f t="shared" si="1"/>
        <v>251.9</v>
      </c>
      <c r="U88" s="52">
        <f t="shared" ref="C88:Z99" si="3">U18-U55</f>
        <v>321.23</v>
      </c>
      <c r="V88" s="52">
        <f t="shared" si="3"/>
        <v>195.83</v>
      </c>
      <c r="W88" s="52">
        <f t="shared" si="3"/>
        <v>149.31</v>
      </c>
      <c r="X88" s="52">
        <f t="shared" si="3"/>
        <v>11</v>
      </c>
      <c r="Y88" s="52">
        <f t="shared" si="3"/>
        <v>186.2</v>
      </c>
      <c r="Z88" s="52">
        <f t="shared" si="3"/>
        <v>144.19999999999999</v>
      </c>
    </row>
    <row r="89" spans="1:26" x14ac:dyDescent="0.25">
      <c r="A89" s="57">
        <v>13</v>
      </c>
      <c r="B89" s="52">
        <f t="shared" si="2"/>
        <v>112.69</v>
      </c>
      <c r="C89" s="52">
        <f t="shared" si="3"/>
        <v>112.88</v>
      </c>
      <c r="D89" s="52">
        <f t="shared" si="3"/>
        <v>111.45</v>
      </c>
      <c r="E89" s="52"/>
      <c r="F89" s="52">
        <f t="shared" si="3"/>
        <v>105.67</v>
      </c>
      <c r="G89" s="52">
        <f t="shared" si="3"/>
        <v>6.31</v>
      </c>
      <c r="H89" s="52">
        <f t="shared" si="3"/>
        <v>6.89</v>
      </c>
      <c r="I89" s="52">
        <f t="shared" si="3"/>
        <v>184.38</v>
      </c>
      <c r="J89" s="52">
        <f t="shared" si="3"/>
        <v>210.28</v>
      </c>
      <c r="K89" s="52">
        <f t="shared" si="3"/>
        <v>223.47</v>
      </c>
      <c r="L89" s="52">
        <f t="shared" si="3"/>
        <v>169.96</v>
      </c>
      <c r="M89" s="52">
        <f t="shared" si="3"/>
        <v>130.19999999999999</v>
      </c>
      <c r="N89" s="52">
        <f t="shared" si="3"/>
        <v>122.36</v>
      </c>
      <c r="O89" s="52">
        <f t="shared" si="3"/>
        <v>106.54</v>
      </c>
      <c r="P89" s="52">
        <f t="shared" si="3"/>
        <v>101.5</v>
      </c>
      <c r="Q89" s="52">
        <f t="shared" si="3"/>
        <v>63.96</v>
      </c>
      <c r="R89" s="52">
        <f t="shared" si="3"/>
        <v>120.4</v>
      </c>
      <c r="S89" s="52">
        <f t="shared" si="3"/>
        <v>150.25</v>
      </c>
      <c r="T89" s="52">
        <f t="shared" si="3"/>
        <v>250.74</v>
      </c>
      <c r="U89" s="52">
        <f t="shared" si="3"/>
        <v>280.14</v>
      </c>
      <c r="V89" s="52">
        <f t="shared" si="3"/>
        <v>190.51</v>
      </c>
      <c r="W89" s="52">
        <f t="shared" si="3"/>
        <v>141.37</v>
      </c>
      <c r="X89" s="52">
        <f t="shared" si="3"/>
        <v>209.38</v>
      </c>
      <c r="Y89" s="52">
        <f t="shared" si="3"/>
        <v>193.2</v>
      </c>
      <c r="Z89" s="52">
        <f t="shared" si="3"/>
        <v>93.71</v>
      </c>
    </row>
    <row r="90" spans="1:26" x14ac:dyDescent="0.25">
      <c r="A90" s="57">
        <v>14</v>
      </c>
      <c r="B90" s="52">
        <f t="shared" si="2"/>
        <v>95.86</v>
      </c>
      <c r="C90" s="52">
        <f t="shared" si="3"/>
        <v>92.88</v>
      </c>
      <c r="D90" s="52">
        <f t="shared" si="3"/>
        <v>9.1199999999999992</v>
      </c>
      <c r="E90" s="52"/>
      <c r="F90" s="52">
        <f t="shared" si="3"/>
        <v>5.64</v>
      </c>
      <c r="G90" s="52">
        <f t="shared" si="3"/>
        <v>5.3</v>
      </c>
      <c r="H90" s="52">
        <f t="shared" si="3"/>
        <v>6.19</v>
      </c>
      <c r="I90" s="52">
        <f t="shared" si="3"/>
        <v>8.18</v>
      </c>
      <c r="J90" s="52">
        <f t="shared" si="3"/>
        <v>8.69</v>
      </c>
      <c r="K90" s="52">
        <f t="shared" si="3"/>
        <v>169.23</v>
      </c>
      <c r="L90" s="52">
        <f t="shared" si="3"/>
        <v>5.24</v>
      </c>
      <c r="M90" s="52">
        <f t="shared" si="3"/>
        <v>7.26</v>
      </c>
      <c r="N90" s="52">
        <f t="shared" si="3"/>
        <v>47.35</v>
      </c>
      <c r="O90" s="52">
        <f t="shared" si="3"/>
        <v>43.99</v>
      </c>
      <c r="P90" s="52">
        <f t="shared" si="3"/>
        <v>21.04</v>
      </c>
      <c r="Q90" s="52">
        <f t="shared" si="3"/>
        <v>33.369999999999997</v>
      </c>
      <c r="R90" s="52">
        <f t="shared" si="3"/>
        <v>124.68</v>
      </c>
      <c r="S90" s="52">
        <f t="shared" si="3"/>
        <v>142.22999999999999</v>
      </c>
      <c r="T90" s="52">
        <f t="shared" si="3"/>
        <v>186.95</v>
      </c>
      <c r="U90" s="52">
        <f t="shared" si="3"/>
        <v>238.55</v>
      </c>
      <c r="V90" s="52">
        <f t="shared" si="3"/>
        <v>29.14</v>
      </c>
      <c r="W90" s="52">
        <f t="shared" si="3"/>
        <v>78.22</v>
      </c>
      <c r="X90" s="52">
        <f t="shared" si="3"/>
        <v>11.45</v>
      </c>
      <c r="Y90" s="52">
        <f t="shared" si="3"/>
        <v>177.45</v>
      </c>
      <c r="Z90" s="52">
        <f t="shared" si="3"/>
        <v>7.76</v>
      </c>
    </row>
    <row r="91" spans="1:26" x14ac:dyDescent="0.25">
      <c r="A91" s="57">
        <v>15</v>
      </c>
      <c r="B91" s="52">
        <f t="shared" si="2"/>
        <v>129.29</v>
      </c>
      <c r="C91" s="52">
        <f t="shared" si="3"/>
        <v>124.88</v>
      </c>
      <c r="D91" s="52">
        <f t="shared" si="3"/>
        <v>121.94</v>
      </c>
      <c r="E91" s="52"/>
      <c r="F91" s="52">
        <f t="shared" si="3"/>
        <v>62.47</v>
      </c>
      <c r="G91" s="52">
        <f t="shared" si="3"/>
        <v>8.23</v>
      </c>
      <c r="H91" s="52">
        <f t="shared" si="3"/>
        <v>129.29</v>
      </c>
      <c r="I91" s="52">
        <f t="shared" si="3"/>
        <v>174.86</v>
      </c>
      <c r="J91" s="52">
        <f t="shared" si="3"/>
        <v>63.93</v>
      </c>
      <c r="K91" s="52">
        <f t="shared" si="3"/>
        <v>165.52</v>
      </c>
      <c r="L91" s="52">
        <f t="shared" si="3"/>
        <v>81.239999999999995</v>
      </c>
      <c r="M91" s="52">
        <f t="shared" si="3"/>
        <v>129.79</v>
      </c>
      <c r="N91" s="52">
        <f t="shared" si="3"/>
        <v>65.2</v>
      </c>
      <c r="O91" s="52">
        <f t="shared" si="3"/>
        <v>40.72</v>
      </c>
      <c r="P91" s="52">
        <f t="shared" si="3"/>
        <v>47.39</v>
      </c>
      <c r="Q91" s="52">
        <f t="shared" si="3"/>
        <v>47.28</v>
      </c>
      <c r="R91" s="52">
        <f t="shared" si="3"/>
        <v>136.41999999999999</v>
      </c>
      <c r="S91" s="52">
        <f t="shared" si="3"/>
        <v>139.06</v>
      </c>
      <c r="T91" s="52">
        <f t="shared" si="3"/>
        <v>189.28</v>
      </c>
      <c r="U91" s="52">
        <f t="shared" si="3"/>
        <v>217.49</v>
      </c>
      <c r="V91" s="52">
        <f t="shared" si="3"/>
        <v>235.13</v>
      </c>
      <c r="W91" s="52">
        <f t="shared" si="3"/>
        <v>146.41</v>
      </c>
      <c r="X91" s="52">
        <f t="shared" si="3"/>
        <v>142.52000000000001</v>
      </c>
      <c r="Y91" s="52">
        <f t="shared" si="3"/>
        <v>139.58000000000001</v>
      </c>
      <c r="Z91" s="52">
        <f t="shared" si="3"/>
        <v>104.3</v>
      </c>
    </row>
    <row r="92" spans="1:26" x14ac:dyDescent="0.25">
      <c r="A92" s="57">
        <v>16</v>
      </c>
      <c r="B92" s="52">
        <f t="shared" si="2"/>
        <v>160.66</v>
      </c>
      <c r="C92" s="52">
        <f t="shared" si="3"/>
        <v>141.54</v>
      </c>
      <c r="D92" s="52">
        <f t="shared" si="3"/>
        <v>137.83000000000001</v>
      </c>
      <c r="E92" s="52"/>
      <c r="F92" s="52">
        <f t="shared" si="3"/>
        <v>134.78</v>
      </c>
      <c r="G92" s="52">
        <f t="shared" si="3"/>
        <v>39.159999999999997</v>
      </c>
      <c r="H92" s="52">
        <f t="shared" si="3"/>
        <v>140.01</v>
      </c>
      <c r="I92" s="52">
        <f t="shared" si="3"/>
        <v>6.78</v>
      </c>
      <c r="J92" s="52">
        <f t="shared" si="3"/>
        <v>13.47</v>
      </c>
      <c r="K92" s="52">
        <f t="shared" si="3"/>
        <v>38.799999999999997</v>
      </c>
      <c r="L92" s="52">
        <f t="shared" si="3"/>
        <v>130.16</v>
      </c>
      <c r="M92" s="52">
        <f t="shared" si="3"/>
        <v>171.43</v>
      </c>
      <c r="N92" s="52">
        <f t="shared" si="3"/>
        <v>81.87</v>
      </c>
      <c r="O92" s="52">
        <f t="shared" si="3"/>
        <v>105.42</v>
      </c>
      <c r="P92" s="52">
        <f t="shared" si="3"/>
        <v>50.44</v>
      </c>
      <c r="Q92" s="52">
        <f t="shared" si="3"/>
        <v>76.010000000000005</v>
      </c>
      <c r="R92" s="52">
        <f t="shared" si="3"/>
        <v>5.84</v>
      </c>
      <c r="S92" s="52">
        <f t="shared" si="3"/>
        <v>120.95</v>
      </c>
      <c r="T92" s="52">
        <f t="shared" si="3"/>
        <v>217.28</v>
      </c>
      <c r="U92" s="52">
        <f t="shared" si="3"/>
        <v>260.51</v>
      </c>
      <c r="V92" s="52">
        <f t="shared" si="3"/>
        <v>178.36</v>
      </c>
      <c r="W92" s="52">
        <f t="shared" si="3"/>
        <v>238.69</v>
      </c>
      <c r="X92" s="52">
        <f t="shared" si="3"/>
        <v>204.43</v>
      </c>
      <c r="Y92" s="52">
        <f t="shared" si="3"/>
        <v>187.71</v>
      </c>
      <c r="Z92" s="52">
        <f t="shared" si="3"/>
        <v>38.99</v>
      </c>
    </row>
    <row r="93" spans="1:26" x14ac:dyDescent="0.25">
      <c r="A93" s="57">
        <v>17</v>
      </c>
      <c r="B93" s="52">
        <f t="shared" si="2"/>
        <v>190.05</v>
      </c>
      <c r="C93" s="52">
        <f t="shared" si="3"/>
        <v>172</v>
      </c>
      <c r="D93" s="52">
        <f t="shared" si="3"/>
        <v>162.12</v>
      </c>
      <c r="E93" s="52"/>
      <c r="F93" s="52">
        <f t="shared" si="3"/>
        <v>157.88999999999999</v>
      </c>
      <c r="G93" s="52">
        <f t="shared" si="3"/>
        <v>159.15</v>
      </c>
      <c r="H93" s="52">
        <f t="shared" si="3"/>
        <v>187.04</v>
      </c>
      <c r="I93" s="52">
        <f t="shared" si="3"/>
        <v>240.6</v>
      </c>
      <c r="J93" s="52">
        <f t="shared" si="3"/>
        <v>306.7</v>
      </c>
      <c r="K93" s="52">
        <f t="shared" si="3"/>
        <v>295.57</v>
      </c>
      <c r="L93" s="52">
        <f t="shared" si="3"/>
        <v>248.36</v>
      </c>
      <c r="M93" s="52">
        <f t="shared" si="3"/>
        <v>194.2</v>
      </c>
      <c r="N93" s="52">
        <f t="shared" si="3"/>
        <v>164.47</v>
      </c>
      <c r="O93" s="52">
        <f t="shared" si="3"/>
        <v>156.41</v>
      </c>
      <c r="P93" s="52">
        <f t="shared" si="3"/>
        <v>153.93</v>
      </c>
      <c r="Q93" s="52">
        <f t="shared" si="3"/>
        <v>8.51</v>
      </c>
      <c r="R93" s="52">
        <f t="shared" si="3"/>
        <v>174.27</v>
      </c>
      <c r="S93" s="52">
        <f t="shared" si="3"/>
        <v>204.15</v>
      </c>
      <c r="T93" s="52">
        <f t="shared" si="3"/>
        <v>205.43</v>
      </c>
      <c r="U93" s="52">
        <f t="shared" si="3"/>
        <v>240.86</v>
      </c>
      <c r="V93" s="52">
        <f t="shared" si="3"/>
        <v>71.47</v>
      </c>
      <c r="W93" s="52">
        <f t="shared" si="3"/>
        <v>240.48</v>
      </c>
      <c r="X93" s="52">
        <f t="shared" si="3"/>
        <v>203.18</v>
      </c>
      <c r="Y93" s="52">
        <f t="shared" si="3"/>
        <v>206.91</v>
      </c>
      <c r="Z93" s="52">
        <f t="shared" si="3"/>
        <v>183.39</v>
      </c>
    </row>
    <row r="94" spans="1:26" x14ac:dyDescent="0.25">
      <c r="A94" s="57">
        <v>18</v>
      </c>
      <c r="B94" s="52">
        <f t="shared" si="2"/>
        <v>36.71</v>
      </c>
      <c r="C94" s="52">
        <f t="shared" si="3"/>
        <v>5</v>
      </c>
      <c r="D94" s="52">
        <f t="shared" si="3"/>
        <v>30.51</v>
      </c>
      <c r="E94" s="52"/>
      <c r="F94" s="52">
        <f t="shared" si="3"/>
        <v>58.19</v>
      </c>
      <c r="G94" s="52">
        <f t="shared" si="3"/>
        <v>127.25</v>
      </c>
      <c r="H94" s="52">
        <f t="shared" si="3"/>
        <v>9.36</v>
      </c>
      <c r="I94" s="52">
        <f t="shared" si="3"/>
        <v>112.02</v>
      </c>
      <c r="J94" s="52">
        <f t="shared" si="3"/>
        <v>13.87</v>
      </c>
      <c r="K94" s="52">
        <f t="shared" si="3"/>
        <v>7.39</v>
      </c>
      <c r="L94" s="52">
        <f t="shared" si="3"/>
        <v>42.56</v>
      </c>
      <c r="M94" s="52">
        <f t="shared" si="3"/>
        <v>5.1100000000000003</v>
      </c>
      <c r="N94" s="52">
        <f t="shared" si="3"/>
        <v>4.3600000000000003</v>
      </c>
      <c r="O94" s="52">
        <f t="shared" si="3"/>
        <v>3.99</v>
      </c>
      <c r="P94" s="52">
        <f t="shared" si="3"/>
        <v>5.93</v>
      </c>
      <c r="Q94" s="52">
        <f t="shared" si="3"/>
        <v>27.69</v>
      </c>
      <c r="R94" s="52">
        <f t="shared" si="3"/>
        <v>36.64</v>
      </c>
      <c r="S94" s="52">
        <f t="shared" si="3"/>
        <v>43.2</v>
      </c>
      <c r="T94" s="52">
        <f t="shared" si="3"/>
        <v>13.12</v>
      </c>
      <c r="U94" s="52">
        <f t="shared" si="3"/>
        <v>238.54</v>
      </c>
      <c r="V94" s="52">
        <f t="shared" si="3"/>
        <v>167.72</v>
      </c>
      <c r="W94" s="52">
        <f t="shared" si="3"/>
        <v>63.62</v>
      </c>
      <c r="X94" s="52">
        <f t="shared" si="3"/>
        <v>56.7</v>
      </c>
      <c r="Y94" s="52">
        <f t="shared" si="3"/>
        <v>180.05</v>
      </c>
      <c r="Z94" s="52">
        <f t="shared" si="3"/>
        <v>4.82</v>
      </c>
    </row>
    <row r="95" spans="1:26" x14ac:dyDescent="0.25">
      <c r="A95" s="57">
        <v>19</v>
      </c>
      <c r="B95" s="52">
        <f t="shared" si="2"/>
        <v>8.9499999999999993</v>
      </c>
      <c r="C95" s="52">
        <f t="shared" si="3"/>
        <v>8.5299999999999994</v>
      </c>
      <c r="D95" s="52">
        <f t="shared" si="3"/>
        <v>52.38</v>
      </c>
      <c r="E95" s="52"/>
      <c r="F95" s="52">
        <f t="shared" si="3"/>
        <v>8.35</v>
      </c>
      <c r="G95" s="52">
        <f t="shared" si="3"/>
        <v>8.34</v>
      </c>
      <c r="H95" s="52">
        <f t="shared" si="3"/>
        <v>8.5399999999999991</v>
      </c>
      <c r="I95" s="52">
        <f t="shared" si="3"/>
        <v>155.08000000000001</v>
      </c>
      <c r="J95" s="52">
        <f t="shared" si="3"/>
        <v>222</v>
      </c>
      <c r="K95" s="52">
        <f t="shared" si="3"/>
        <v>226</v>
      </c>
      <c r="L95" s="52">
        <f t="shared" si="3"/>
        <v>152.41999999999999</v>
      </c>
      <c r="M95" s="52">
        <f t="shared" si="3"/>
        <v>7.99</v>
      </c>
      <c r="N95" s="52">
        <f t="shared" si="3"/>
        <v>72.78</v>
      </c>
      <c r="O95" s="52">
        <f t="shared" si="3"/>
        <v>24.55</v>
      </c>
      <c r="P95" s="52">
        <f t="shared" si="3"/>
        <v>55.57</v>
      </c>
      <c r="Q95" s="52">
        <f t="shared" si="3"/>
        <v>56.92</v>
      </c>
      <c r="R95" s="52">
        <f t="shared" si="3"/>
        <v>75.930000000000007</v>
      </c>
      <c r="S95" s="52">
        <f t="shared" si="3"/>
        <v>41.7</v>
      </c>
      <c r="T95" s="52">
        <f t="shared" si="3"/>
        <v>7.75</v>
      </c>
      <c r="U95" s="52">
        <f t="shared" si="3"/>
        <v>126</v>
      </c>
      <c r="V95" s="52">
        <f t="shared" si="3"/>
        <v>75.63</v>
      </c>
      <c r="W95" s="52">
        <f t="shared" si="3"/>
        <v>196.76</v>
      </c>
      <c r="X95" s="52">
        <f t="shared" si="3"/>
        <v>133.5</v>
      </c>
      <c r="Y95" s="52">
        <f t="shared" si="3"/>
        <v>167.83</v>
      </c>
      <c r="Z95" s="52">
        <f t="shared" si="3"/>
        <v>4.9400000000000004</v>
      </c>
    </row>
    <row r="96" spans="1:26" x14ac:dyDescent="0.25">
      <c r="A96" s="57">
        <v>20</v>
      </c>
      <c r="B96" s="52">
        <f t="shared" si="2"/>
        <v>8.52</v>
      </c>
      <c r="C96" s="52">
        <f t="shared" si="3"/>
        <v>8.2100000000000009</v>
      </c>
      <c r="D96" s="52">
        <f t="shared" si="3"/>
        <v>7.79</v>
      </c>
      <c r="E96" s="52"/>
      <c r="F96" s="52">
        <f t="shared" si="3"/>
        <v>7.28</v>
      </c>
      <c r="G96" s="52">
        <f t="shared" si="3"/>
        <v>7.79</v>
      </c>
      <c r="H96" s="52">
        <f t="shared" si="3"/>
        <v>46.94</v>
      </c>
      <c r="I96" s="52">
        <f t="shared" si="3"/>
        <v>119.38</v>
      </c>
      <c r="J96" s="52">
        <f t="shared" si="3"/>
        <v>88.85</v>
      </c>
      <c r="K96" s="52">
        <f t="shared" si="3"/>
        <v>211.4</v>
      </c>
      <c r="L96" s="52">
        <f t="shared" si="3"/>
        <v>10.86</v>
      </c>
      <c r="M96" s="52">
        <f t="shared" si="3"/>
        <v>5.09</v>
      </c>
      <c r="N96" s="52">
        <f t="shared" si="3"/>
        <v>4.5199999999999996</v>
      </c>
      <c r="O96" s="52">
        <f t="shared" si="3"/>
        <v>4.12</v>
      </c>
      <c r="P96" s="52">
        <f t="shared" si="3"/>
        <v>3.72</v>
      </c>
      <c r="Q96" s="52">
        <f t="shared" si="3"/>
        <v>22.62</v>
      </c>
      <c r="R96" s="52">
        <f t="shared" si="3"/>
        <v>112.49</v>
      </c>
      <c r="S96" s="52">
        <f t="shared" si="3"/>
        <v>168.25</v>
      </c>
      <c r="T96" s="52">
        <f t="shared" si="3"/>
        <v>200.2</v>
      </c>
      <c r="U96" s="52">
        <f t="shared" si="3"/>
        <v>133.5</v>
      </c>
      <c r="V96" s="52">
        <f t="shared" si="3"/>
        <v>76.489999999999995</v>
      </c>
      <c r="W96" s="52">
        <f t="shared" si="3"/>
        <v>87.74</v>
      </c>
      <c r="X96" s="52">
        <f t="shared" si="3"/>
        <v>162.29</v>
      </c>
      <c r="Y96" s="52">
        <f t="shared" si="3"/>
        <v>6.51</v>
      </c>
      <c r="Z96" s="52">
        <f t="shared" si="3"/>
        <v>5</v>
      </c>
    </row>
    <row r="97" spans="1:26" x14ac:dyDescent="0.25">
      <c r="A97" s="57">
        <v>21</v>
      </c>
      <c r="B97" s="52">
        <f t="shared" si="2"/>
        <v>3.81</v>
      </c>
      <c r="C97" s="52">
        <f t="shared" si="3"/>
        <v>3.32</v>
      </c>
      <c r="D97" s="52">
        <f t="shared" si="3"/>
        <v>3.03</v>
      </c>
      <c r="E97" s="52"/>
      <c r="F97" s="52">
        <f t="shared" si="3"/>
        <v>36.83</v>
      </c>
      <c r="G97" s="52">
        <f t="shared" si="3"/>
        <v>39.4</v>
      </c>
      <c r="H97" s="52">
        <f t="shared" si="3"/>
        <v>4.1399999999999997</v>
      </c>
      <c r="I97" s="52">
        <f t="shared" si="3"/>
        <v>5.92</v>
      </c>
      <c r="J97" s="52">
        <f t="shared" si="3"/>
        <v>6.59</v>
      </c>
      <c r="K97" s="52">
        <f t="shared" si="3"/>
        <v>10.57</v>
      </c>
      <c r="L97" s="52">
        <f t="shared" si="3"/>
        <v>10.6</v>
      </c>
      <c r="M97" s="52">
        <f t="shared" si="3"/>
        <v>100.52</v>
      </c>
      <c r="N97" s="52">
        <f t="shared" si="3"/>
        <v>87.02</v>
      </c>
      <c r="O97" s="52">
        <f t="shared" si="3"/>
        <v>76.12</v>
      </c>
      <c r="P97" s="52">
        <f t="shared" si="3"/>
        <v>58</v>
      </c>
      <c r="Q97" s="52">
        <f t="shared" si="3"/>
        <v>75.319999999999993</v>
      </c>
      <c r="R97" s="52">
        <f t="shared" si="3"/>
        <v>52.5</v>
      </c>
      <c r="S97" s="52">
        <f t="shared" si="3"/>
        <v>29.3</v>
      </c>
      <c r="T97" s="52">
        <f t="shared" si="3"/>
        <v>14.64</v>
      </c>
      <c r="U97" s="52">
        <f t="shared" si="3"/>
        <v>134.97</v>
      </c>
      <c r="V97" s="52">
        <f t="shared" si="3"/>
        <v>59.11</v>
      </c>
      <c r="W97" s="52">
        <f t="shared" si="3"/>
        <v>10.38</v>
      </c>
      <c r="X97" s="52">
        <f t="shared" si="3"/>
        <v>8.74</v>
      </c>
      <c r="Y97" s="52">
        <f t="shared" si="3"/>
        <v>8.19</v>
      </c>
      <c r="Z97" s="52">
        <f t="shared" si="3"/>
        <v>6.96</v>
      </c>
    </row>
    <row r="98" spans="1:26" x14ac:dyDescent="0.25">
      <c r="A98" s="57">
        <v>22</v>
      </c>
      <c r="B98" s="52">
        <f t="shared" si="2"/>
        <v>61.75</v>
      </c>
      <c r="C98" s="52">
        <f t="shared" si="3"/>
        <v>91.2</v>
      </c>
      <c r="D98" s="52">
        <f t="shared" si="3"/>
        <v>91.15</v>
      </c>
      <c r="E98" s="52"/>
      <c r="F98" s="52">
        <f t="shared" si="3"/>
        <v>55.33</v>
      </c>
      <c r="G98" s="52">
        <f t="shared" si="3"/>
        <v>55.82</v>
      </c>
      <c r="H98" s="52">
        <f t="shared" si="3"/>
        <v>5.25</v>
      </c>
      <c r="I98" s="52">
        <f t="shared" si="3"/>
        <v>5.43</v>
      </c>
      <c r="J98" s="52">
        <f t="shared" si="3"/>
        <v>6.15</v>
      </c>
      <c r="K98" s="52">
        <f t="shared" si="3"/>
        <v>5.89</v>
      </c>
      <c r="L98" s="52">
        <f t="shared" si="3"/>
        <v>5.73</v>
      </c>
      <c r="M98" s="52">
        <f t="shared" si="3"/>
        <v>4.96</v>
      </c>
      <c r="N98" s="52">
        <f t="shared" si="3"/>
        <v>20.73</v>
      </c>
      <c r="O98" s="52">
        <f t="shared" si="3"/>
        <v>49.73</v>
      </c>
      <c r="P98" s="52">
        <f t="shared" si="3"/>
        <v>77</v>
      </c>
      <c r="Q98" s="52">
        <f t="shared" si="3"/>
        <v>46.14</v>
      </c>
      <c r="R98" s="52">
        <f t="shared" si="3"/>
        <v>22.59</v>
      </c>
      <c r="S98" s="52">
        <f t="shared" si="3"/>
        <v>100.11</v>
      </c>
      <c r="T98" s="52">
        <f t="shared" si="3"/>
        <v>116.82</v>
      </c>
      <c r="U98" s="52">
        <f t="shared" si="3"/>
        <v>176.13</v>
      </c>
      <c r="V98" s="52">
        <f t="shared" si="3"/>
        <v>141.74</v>
      </c>
      <c r="W98" s="52">
        <f t="shared" si="3"/>
        <v>161.25</v>
      </c>
      <c r="X98" s="52">
        <f t="shared" si="3"/>
        <v>146.44999999999999</v>
      </c>
      <c r="Y98" s="52">
        <f t="shared" si="3"/>
        <v>143.32</v>
      </c>
      <c r="Z98" s="52">
        <f t="shared" si="3"/>
        <v>125.54</v>
      </c>
    </row>
    <row r="99" spans="1:26" x14ac:dyDescent="0.25">
      <c r="A99" s="57">
        <v>23</v>
      </c>
      <c r="B99" s="52">
        <f t="shared" si="2"/>
        <v>8.3000000000000007</v>
      </c>
      <c r="C99" s="52">
        <f t="shared" si="3"/>
        <v>4.78</v>
      </c>
      <c r="D99" s="52">
        <f t="shared" si="3"/>
        <v>4.5599999999999996</v>
      </c>
      <c r="E99" s="52"/>
      <c r="F99" s="52">
        <f t="shared" si="3"/>
        <v>76.08</v>
      </c>
      <c r="G99" s="52">
        <f t="shared" si="3"/>
        <v>4.33</v>
      </c>
      <c r="H99" s="52">
        <f t="shared" si="3"/>
        <v>87.65</v>
      </c>
      <c r="I99" s="52">
        <f t="shared" si="3"/>
        <v>106.43</v>
      </c>
      <c r="J99" s="52">
        <f t="shared" si="3"/>
        <v>197.4</v>
      </c>
      <c r="K99" s="52">
        <f t="shared" si="3"/>
        <v>135.13999999999999</v>
      </c>
      <c r="L99" s="52">
        <f t="shared" si="3"/>
        <v>7.02</v>
      </c>
      <c r="M99" s="52">
        <f t="shared" si="3"/>
        <v>6.35</v>
      </c>
      <c r="N99" s="52">
        <f t="shared" si="3"/>
        <v>12.78</v>
      </c>
      <c r="O99" s="52">
        <f t="shared" si="3"/>
        <v>5.94</v>
      </c>
      <c r="P99" s="52">
        <f t="shared" si="3"/>
        <v>5.63</v>
      </c>
      <c r="Q99" s="52">
        <f t="shared" si="3"/>
        <v>5.79</v>
      </c>
      <c r="R99" s="52">
        <f t="shared" si="3"/>
        <v>9.75</v>
      </c>
      <c r="S99" s="52">
        <f t="shared" si="3"/>
        <v>44.47</v>
      </c>
      <c r="T99" s="52">
        <f t="shared" si="3"/>
        <v>7.73</v>
      </c>
      <c r="U99" s="52">
        <f t="shared" si="3"/>
        <v>254.25</v>
      </c>
      <c r="V99" s="52">
        <f t="shared" si="3"/>
        <v>162.88999999999999</v>
      </c>
      <c r="W99" s="52">
        <f t="shared" ref="C99:Z107" si="4">W29-W66</f>
        <v>147.94</v>
      </c>
      <c r="X99" s="52">
        <f t="shared" si="4"/>
        <v>109.94</v>
      </c>
      <c r="Y99" s="52">
        <f t="shared" si="4"/>
        <v>171.91</v>
      </c>
      <c r="Z99" s="52">
        <f t="shared" si="4"/>
        <v>152.46</v>
      </c>
    </row>
    <row r="100" spans="1:26" x14ac:dyDescent="0.25">
      <c r="A100" s="57">
        <v>24</v>
      </c>
      <c r="B100" s="52">
        <f t="shared" si="2"/>
        <v>7.8</v>
      </c>
      <c r="C100" s="52">
        <f t="shared" si="4"/>
        <v>7.53</v>
      </c>
      <c r="D100" s="52">
        <f t="shared" si="4"/>
        <v>130.21</v>
      </c>
      <c r="E100" s="52"/>
      <c r="F100" s="52">
        <f t="shared" si="4"/>
        <v>122.01</v>
      </c>
      <c r="G100" s="52">
        <f t="shared" si="4"/>
        <v>121.59</v>
      </c>
      <c r="H100" s="52">
        <f t="shared" si="4"/>
        <v>4.71</v>
      </c>
      <c r="I100" s="52">
        <f t="shared" si="4"/>
        <v>188.94</v>
      </c>
      <c r="J100" s="52">
        <f t="shared" si="4"/>
        <v>135.05000000000001</v>
      </c>
      <c r="K100" s="52">
        <f t="shared" si="4"/>
        <v>140.33000000000001</v>
      </c>
      <c r="L100" s="52">
        <f t="shared" si="4"/>
        <v>122.23</v>
      </c>
      <c r="M100" s="52">
        <f t="shared" si="4"/>
        <v>5.83</v>
      </c>
      <c r="N100" s="52">
        <f t="shared" si="4"/>
        <v>168</v>
      </c>
      <c r="O100" s="52">
        <f t="shared" si="4"/>
        <v>99.34</v>
      </c>
      <c r="P100" s="52">
        <f t="shared" si="4"/>
        <v>152.6</v>
      </c>
      <c r="Q100" s="52">
        <f t="shared" si="4"/>
        <v>95.17</v>
      </c>
      <c r="R100" s="52">
        <f t="shared" si="4"/>
        <v>5.84</v>
      </c>
      <c r="S100" s="52">
        <f t="shared" si="4"/>
        <v>6.94</v>
      </c>
      <c r="T100" s="52">
        <f t="shared" si="4"/>
        <v>7.67</v>
      </c>
      <c r="U100" s="52">
        <f t="shared" si="4"/>
        <v>245.8</v>
      </c>
      <c r="V100" s="52">
        <f t="shared" si="4"/>
        <v>256.05</v>
      </c>
      <c r="W100" s="52">
        <f t="shared" si="4"/>
        <v>111.16</v>
      </c>
      <c r="X100" s="52">
        <f t="shared" si="4"/>
        <v>199.85</v>
      </c>
      <c r="Y100" s="52">
        <f t="shared" si="4"/>
        <v>6.46</v>
      </c>
      <c r="Z100" s="52">
        <f t="shared" si="4"/>
        <v>4.96</v>
      </c>
    </row>
    <row r="101" spans="1:26" x14ac:dyDescent="0.25">
      <c r="A101" s="57">
        <v>25</v>
      </c>
      <c r="B101" s="52">
        <f t="shared" si="2"/>
        <v>143.66999999999999</v>
      </c>
      <c r="C101" s="52">
        <f t="shared" si="4"/>
        <v>136.91</v>
      </c>
      <c r="D101" s="52">
        <f t="shared" si="4"/>
        <v>126.08</v>
      </c>
      <c r="E101" s="52"/>
      <c r="F101" s="52">
        <f t="shared" si="4"/>
        <v>121.52</v>
      </c>
      <c r="G101" s="52">
        <f t="shared" si="4"/>
        <v>126.42</v>
      </c>
      <c r="H101" s="52">
        <f t="shared" si="4"/>
        <v>140.84</v>
      </c>
      <c r="I101" s="52">
        <f t="shared" si="4"/>
        <v>0</v>
      </c>
      <c r="J101" s="52">
        <f t="shared" si="4"/>
        <v>131.69</v>
      </c>
      <c r="K101" s="52">
        <f t="shared" si="4"/>
        <v>138.25</v>
      </c>
      <c r="L101" s="52">
        <f t="shared" si="4"/>
        <v>120.47</v>
      </c>
      <c r="M101" s="52">
        <f t="shared" si="4"/>
        <v>114.81</v>
      </c>
      <c r="N101" s="52">
        <f t="shared" si="4"/>
        <v>178.78</v>
      </c>
      <c r="O101" s="52">
        <f t="shared" si="4"/>
        <v>107.03</v>
      </c>
      <c r="P101" s="52">
        <f t="shared" si="4"/>
        <v>105.35</v>
      </c>
      <c r="Q101" s="52">
        <f t="shared" si="4"/>
        <v>109.58</v>
      </c>
      <c r="R101" s="52">
        <f t="shared" si="4"/>
        <v>192.22</v>
      </c>
      <c r="S101" s="52">
        <f t="shared" si="4"/>
        <v>127.01</v>
      </c>
      <c r="T101" s="52">
        <f t="shared" si="4"/>
        <v>142.49</v>
      </c>
      <c r="U101" s="52">
        <f t="shared" si="4"/>
        <v>147.5</v>
      </c>
      <c r="V101" s="52">
        <f t="shared" si="4"/>
        <v>157.31</v>
      </c>
      <c r="W101" s="52">
        <f t="shared" si="4"/>
        <v>135</v>
      </c>
      <c r="X101" s="52">
        <f t="shared" si="4"/>
        <v>115.51</v>
      </c>
      <c r="Y101" s="52">
        <f t="shared" si="4"/>
        <v>104.63</v>
      </c>
      <c r="Z101" s="52">
        <f t="shared" si="4"/>
        <v>91.44</v>
      </c>
    </row>
    <row r="102" spans="1:26" x14ac:dyDescent="0.25">
      <c r="A102" s="57">
        <v>26</v>
      </c>
      <c r="B102" s="52">
        <f t="shared" si="2"/>
        <v>0</v>
      </c>
      <c r="C102" s="52">
        <f t="shared" si="4"/>
        <v>0</v>
      </c>
      <c r="D102" s="52">
        <f t="shared" si="4"/>
        <v>0</v>
      </c>
      <c r="E102" s="52"/>
      <c r="F102" s="52">
        <f t="shared" si="4"/>
        <v>0</v>
      </c>
      <c r="G102" s="52">
        <f t="shared" si="4"/>
        <v>0</v>
      </c>
      <c r="H102" s="52">
        <f t="shared" si="4"/>
        <v>87.08</v>
      </c>
      <c r="I102" s="52">
        <f t="shared" si="4"/>
        <v>118.61</v>
      </c>
      <c r="J102" s="52">
        <f t="shared" si="4"/>
        <v>131.69</v>
      </c>
      <c r="K102" s="52">
        <f t="shared" si="4"/>
        <v>130.53</v>
      </c>
      <c r="L102" s="52">
        <f t="shared" si="4"/>
        <v>122.65</v>
      </c>
      <c r="M102" s="52">
        <f t="shared" si="4"/>
        <v>108.1</v>
      </c>
      <c r="N102" s="52">
        <f t="shared" si="4"/>
        <v>112.79</v>
      </c>
      <c r="O102" s="52">
        <f t="shared" si="4"/>
        <v>107.43</v>
      </c>
      <c r="P102" s="52">
        <f t="shared" si="4"/>
        <v>103.48</v>
      </c>
      <c r="Q102" s="52">
        <f t="shared" si="4"/>
        <v>103.73</v>
      </c>
      <c r="R102" s="52">
        <f t="shared" si="4"/>
        <v>113.93</v>
      </c>
      <c r="S102" s="52">
        <f t="shared" si="4"/>
        <v>176.09</v>
      </c>
      <c r="T102" s="52">
        <f t="shared" si="4"/>
        <v>140.84</v>
      </c>
      <c r="U102" s="52">
        <f t="shared" si="4"/>
        <v>148.38</v>
      </c>
      <c r="V102" s="52">
        <f t="shared" si="4"/>
        <v>148.13999999999999</v>
      </c>
      <c r="W102" s="52">
        <f t="shared" si="4"/>
        <v>126.25</v>
      </c>
      <c r="X102" s="52">
        <f t="shared" si="4"/>
        <v>170.91</v>
      </c>
      <c r="Y102" s="52">
        <f t="shared" si="4"/>
        <v>100.06</v>
      </c>
      <c r="Z102" s="52">
        <f t="shared" si="4"/>
        <v>93.19</v>
      </c>
    </row>
    <row r="103" spans="1:26" x14ac:dyDescent="0.25">
      <c r="A103" s="57">
        <v>27</v>
      </c>
      <c r="B103" s="52">
        <f t="shared" si="2"/>
        <v>0</v>
      </c>
      <c r="C103" s="52">
        <f t="shared" si="4"/>
        <v>0</v>
      </c>
      <c r="D103" s="52">
        <f t="shared" si="4"/>
        <v>0</v>
      </c>
      <c r="E103" s="52"/>
      <c r="F103" s="52">
        <f t="shared" si="4"/>
        <v>0</v>
      </c>
      <c r="G103" s="52">
        <f t="shared" si="4"/>
        <v>0</v>
      </c>
      <c r="H103" s="52">
        <f t="shared" si="4"/>
        <v>0</v>
      </c>
      <c r="I103" s="52">
        <f t="shared" si="4"/>
        <v>172.26</v>
      </c>
      <c r="J103" s="52">
        <f t="shared" si="4"/>
        <v>196.03</v>
      </c>
      <c r="K103" s="52">
        <f t="shared" si="4"/>
        <v>200.27</v>
      </c>
      <c r="L103" s="52">
        <f t="shared" si="4"/>
        <v>189.9</v>
      </c>
      <c r="M103" s="52">
        <f t="shared" si="4"/>
        <v>170.09</v>
      </c>
      <c r="N103" s="52">
        <f t="shared" si="4"/>
        <v>0</v>
      </c>
      <c r="O103" s="52">
        <f t="shared" si="4"/>
        <v>0</v>
      </c>
      <c r="P103" s="52">
        <f t="shared" si="4"/>
        <v>0</v>
      </c>
      <c r="Q103" s="52">
        <f t="shared" si="4"/>
        <v>0</v>
      </c>
      <c r="R103" s="52">
        <f t="shared" si="4"/>
        <v>0</v>
      </c>
      <c r="S103" s="52">
        <f t="shared" si="4"/>
        <v>162.68</v>
      </c>
      <c r="T103" s="52">
        <f t="shared" si="4"/>
        <v>0</v>
      </c>
      <c r="U103" s="52">
        <f t="shared" si="4"/>
        <v>209</v>
      </c>
      <c r="V103" s="52">
        <f t="shared" si="4"/>
        <v>216</v>
      </c>
      <c r="W103" s="52">
        <f t="shared" si="4"/>
        <v>196</v>
      </c>
      <c r="X103" s="52">
        <f t="shared" si="4"/>
        <v>159.69999999999999</v>
      </c>
      <c r="Y103" s="52">
        <f t="shared" si="4"/>
        <v>0</v>
      </c>
      <c r="Z103" s="52">
        <f t="shared" si="4"/>
        <v>0</v>
      </c>
    </row>
    <row r="104" spans="1:26" x14ac:dyDescent="0.25">
      <c r="A104" s="57">
        <v>28</v>
      </c>
      <c r="B104" s="52">
        <f t="shared" si="2"/>
        <v>0</v>
      </c>
      <c r="C104" s="52">
        <f t="shared" si="4"/>
        <v>0</v>
      </c>
      <c r="D104" s="52">
        <f t="shared" si="4"/>
        <v>0</v>
      </c>
      <c r="E104" s="52"/>
      <c r="F104" s="52">
        <f t="shared" si="4"/>
        <v>0</v>
      </c>
      <c r="G104" s="52">
        <f t="shared" si="4"/>
        <v>0</v>
      </c>
      <c r="H104" s="52">
        <f t="shared" si="4"/>
        <v>0</v>
      </c>
      <c r="I104" s="52">
        <f t="shared" si="4"/>
        <v>91.26</v>
      </c>
      <c r="J104" s="52">
        <f t="shared" si="4"/>
        <v>107.36</v>
      </c>
      <c r="K104" s="52">
        <f t="shared" si="4"/>
        <v>114.73</v>
      </c>
      <c r="L104" s="52">
        <f t="shared" si="4"/>
        <v>105.06</v>
      </c>
      <c r="M104" s="52">
        <f t="shared" si="4"/>
        <v>101.15</v>
      </c>
      <c r="N104" s="52">
        <f t="shared" si="4"/>
        <v>103.05</v>
      </c>
      <c r="O104" s="52">
        <f t="shared" si="4"/>
        <v>54.08</v>
      </c>
      <c r="P104" s="52">
        <f t="shared" si="4"/>
        <v>49.04</v>
      </c>
      <c r="Q104" s="52">
        <f t="shared" si="4"/>
        <v>91.26</v>
      </c>
      <c r="R104" s="52">
        <f t="shared" si="4"/>
        <v>95.38</v>
      </c>
      <c r="S104" s="52">
        <f t="shared" si="4"/>
        <v>94.56</v>
      </c>
      <c r="T104" s="52">
        <f t="shared" si="4"/>
        <v>110.67</v>
      </c>
      <c r="U104" s="52">
        <f t="shared" si="4"/>
        <v>123.15</v>
      </c>
      <c r="V104" s="52">
        <f t="shared" si="4"/>
        <v>131.38</v>
      </c>
      <c r="W104" s="52">
        <f t="shared" si="4"/>
        <v>115.13</v>
      </c>
      <c r="X104" s="52">
        <f t="shared" si="4"/>
        <v>99.75</v>
      </c>
      <c r="Y104" s="52">
        <f t="shared" si="4"/>
        <v>94.06</v>
      </c>
      <c r="Z104" s="52">
        <f t="shared" si="4"/>
        <v>82.86</v>
      </c>
    </row>
    <row r="105" spans="1:26" x14ac:dyDescent="0.25">
      <c r="A105" s="57">
        <v>29</v>
      </c>
      <c r="B105" s="52">
        <f t="shared" si="2"/>
        <v>0</v>
      </c>
      <c r="C105" s="52">
        <f t="shared" si="4"/>
        <v>0</v>
      </c>
      <c r="D105" s="52">
        <f t="shared" si="4"/>
        <v>0</v>
      </c>
      <c r="E105" s="52"/>
      <c r="F105" s="52">
        <f t="shared" si="4"/>
        <v>0</v>
      </c>
      <c r="G105" s="52">
        <f t="shared" si="4"/>
        <v>0</v>
      </c>
      <c r="H105" s="52">
        <f t="shared" si="4"/>
        <v>0</v>
      </c>
      <c r="I105" s="52">
        <f t="shared" si="4"/>
        <v>70.09</v>
      </c>
      <c r="J105" s="52">
        <f t="shared" si="4"/>
        <v>50.84</v>
      </c>
      <c r="K105" s="52">
        <f t="shared" si="4"/>
        <v>53.64</v>
      </c>
      <c r="L105" s="52">
        <f t="shared" si="4"/>
        <v>53.65</v>
      </c>
      <c r="M105" s="52">
        <f t="shared" si="4"/>
        <v>53.48</v>
      </c>
      <c r="N105" s="52">
        <f t="shared" si="4"/>
        <v>38.76</v>
      </c>
      <c r="O105" s="52">
        <f t="shared" si="4"/>
        <v>36.04</v>
      </c>
      <c r="P105" s="52">
        <f t="shared" si="4"/>
        <v>32.75</v>
      </c>
      <c r="Q105" s="52">
        <f t="shared" si="4"/>
        <v>30.63</v>
      </c>
      <c r="R105" s="52">
        <f t="shared" si="4"/>
        <v>74.290000000000006</v>
      </c>
      <c r="S105" s="52">
        <f t="shared" si="4"/>
        <v>14.55</v>
      </c>
      <c r="T105" s="52">
        <f t="shared" si="4"/>
        <v>15.63</v>
      </c>
      <c r="U105" s="52">
        <f t="shared" si="4"/>
        <v>61.66</v>
      </c>
      <c r="V105" s="52">
        <f t="shared" si="4"/>
        <v>127.43</v>
      </c>
      <c r="W105" s="52">
        <f t="shared" si="4"/>
        <v>115.2</v>
      </c>
      <c r="X105" s="52">
        <f t="shared" si="4"/>
        <v>109.5</v>
      </c>
      <c r="Y105" s="52">
        <f t="shared" si="4"/>
        <v>62.24</v>
      </c>
      <c r="Z105" s="52">
        <f t="shared" si="4"/>
        <v>57.38</v>
      </c>
    </row>
    <row r="106" spans="1:26" x14ac:dyDescent="0.25">
      <c r="A106" s="57">
        <v>30</v>
      </c>
      <c r="B106" s="52">
        <f t="shared" si="2"/>
        <v>68.88</v>
      </c>
      <c r="C106" s="52">
        <f t="shared" si="4"/>
        <v>67.92</v>
      </c>
      <c r="D106" s="52">
        <f t="shared" si="4"/>
        <v>64.36</v>
      </c>
      <c r="E106" s="52"/>
      <c r="F106" s="52">
        <f t="shared" si="4"/>
        <v>63.88</v>
      </c>
      <c r="G106" s="52">
        <f t="shared" si="4"/>
        <v>64.11</v>
      </c>
      <c r="H106" s="52">
        <f t="shared" si="4"/>
        <v>107.44</v>
      </c>
      <c r="I106" s="52">
        <f t="shared" si="4"/>
        <v>118.3</v>
      </c>
      <c r="J106" s="52">
        <f t="shared" si="4"/>
        <v>107.04</v>
      </c>
      <c r="K106" s="52">
        <f t="shared" si="4"/>
        <v>95.12</v>
      </c>
      <c r="L106" s="52">
        <f t="shared" si="4"/>
        <v>68.39</v>
      </c>
      <c r="M106" s="52">
        <f t="shared" si="4"/>
        <v>63.18</v>
      </c>
      <c r="N106" s="52">
        <f t="shared" si="4"/>
        <v>60.36</v>
      </c>
      <c r="O106" s="52">
        <f t="shared" si="4"/>
        <v>56.75</v>
      </c>
      <c r="P106" s="52">
        <f t="shared" si="4"/>
        <v>55.47</v>
      </c>
      <c r="Q106" s="52">
        <f t="shared" si="4"/>
        <v>58.86</v>
      </c>
      <c r="R106" s="52">
        <f t="shared" si="4"/>
        <v>73.61</v>
      </c>
      <c r="S106" s="52">
        <f t="shared" si="4"/>
        <v>142.49</v>
      </c>
      <c r="T106" s="52">
        <f t="shared" si="4"/>
        <v>91.53</v>
      </c>
      <c r="U106" s="52">
        <f t="shared" si="4"/>
        <v>165.63</v>
      </c>
      <c r="V106" s="52">
        <f t="shared" si="4"/>
        <v>181.25</v>
      </c>
      <c r="W106" s="52">
        <f t="shared" si="4"/>
        <v>82.11</v>
      </c>
      <c r="X106" s="52">
        <f t="shared" si="4"/>
        <v>71.39</v>
      </c>
      <c r="Y106" s="52">
        <f t="shared" si="4"/>
        <v>68.38</v>
      </c>
      <c r="Z106" s="52">
        <f t="shared" si="4"/>
        <v>64.290000000000006</v>
      </c>
    </row>
    <row r="107" spans="1:26" x14ac:dyDescent="0.25">
      <c r="A107" s="57">
        <v>31</v>
      </c>
      <c r="B107" s="52">
        <f t="shared" si="2"/>
        <v>115.64</v>
      </c>
      <c r="C107" s="52">
        <f t="shared" si="4"/>
        <v>59.96</v>
      </c>
      <c r="D107" s="52">
        <f t="shared" si="4"/>
        <v>89.53</v>
      </c>
      <c r="E107" s="52"/>
      <c r="F107" s="52">
        <f t="shared" si="4"/>
        <v>87.54</v>
      </c>
      <c r="G107" s="52">
        <f t="shared" si="4"/>
        <v>104.43</v>
      </c>
      <c r="H107" s="52">
        <f t="shared" si="4"/>
        <v>123.49</v>
      </c>
      <c r="I107" s="52">
        <f t="shared" si="4"/>
        <v>158.59</v>
      </c>
      <c r="J107" s="52">
        <f t="shared" si="4"/>
        <v>176.96</v>
      </c>
      <c r="K107" s="52">
        <f t="shared" si="4"/>
        <v>189.39</v>
      </c>
      <c r="L107" s="52">
        <f t="shared" si="4"/>
        <v>152.1</v>
      </c>
      <c r="M107" s="52">
        <f t="shared" si="4"/>
        <v>142.77000000000001</v>
      </c>
      <c r="N107" s="52">
        <f t="shared" si="4"/>
        <v>140.29</v>
      </c>
      <c r="O107" s="52">
        <f t="shared" si="4"/>
        <v>132.83000000000001</v>
      </c>
      <c r="P107" s="52">
        <f t="shared" si="4"/>
        <v>128.81</v>
      </c>
      <c r="Q107" s="52">
        <f t="shared" si="4"/>
        <v>144.28</v>
      </c>
      <c r="R107" s="52">
        <f t="shared" si="4"/>
        <v>179.62</v>
      </c>
      <c r="S107" s="52">
        <f t="shared" si="4"/>
        <v>195.51</v>
      </c>
      <c r="T107" s="52">
        <f t="shared" si="4"/>
        <v>125.46</v>
      </c>
      <c r="U107" s="52">
        <f t="shared" si="4"/>
        <v>165</v>
      </c>
      <c r="V107" s="52">
        <f t="shared" si="4"/>
        <v>163.13</v>
      </c>
      <c r="W107" s="52">
        <f t="shared" si="4"/>
        <v>109.9</v>
      </c>
      <c r="X107" s="52">
        <f t="shared" si="4"/>
        <v>91.11</v>
      </c>
      <c r="Y107" s="52">
        <f t="shared" si="4"/>
        <v>87.86</v>
      </c>
      <c r="Z107" s="52">
        <f t="shared" si="4"/>
        <v>80.28</v>
      </c>
    </row>
  </sheetData>
  <mergeCells count="24">
    <mergeCell ref="N5:N6"/>
    <mergeCell ref="B5:B6"/>
    <mergeCell ref="C5:C6"/>
    <mergeCell ref="D5:D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conditionalFormatting sqref="B7:Z37">
    <cfRule type="cellIs" dxfId="3" priority="12" operator="lessThan">
      <formula>0</formula>
    </cfRule>
    <cfRule type="cellIs" dxfId="2" priority="13" operator="equal">
      <formula>0</formula>
    </cfRule>
  </conditionalFormatting>
  <conditionalFormatting sqref="B77:Z10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Cmimet Publikim</vt:lpstr>
      <vt:lpstr>Llogaritje</vt:lpstr>
      <vt:lpstr>Swissgrid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Arion Hysi</dc:creator>
  <cp:lastModifiedBy>Laureta Rrucaj</cp:lastModifiedBy>
  <cp:lastPrinted>2022-03-11T07:04:15Z</cp:lastPrinted>
  <dcterms:created xsi:type="dcterms:W3CDTF">2021-05-28T09:28:38Z</dcterms:created>
  <dcterms:modified xsi:type="dcterms:W3CDTF">2023-11-02T14:07:05Z</dcterms:modified>
</cp:coreProperties>
</file>