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0A934D8C-DFF4-44C9-BDD4-D8542B6F626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16" r:id="rId1"/>
    <sheet name="Shkurt" sheetId="17" r:id="rId2"/>
    <sheet name="Mars" sheetId="18" state="hidden" r:id="rId3"/>
    <sheet name="Prill" sheetId="20" state="hidden" r:id="rId4"/>
    <sheet name="Maj" sheetId="21" state="hidden" r:id="rId5"/>
    <sheet name="Qershor" sheetId="22" state="hidden" r:id="rId6"/>
    <sheet name="Korrik" sheetId="23" state="hidden" r:id="rId7"/>
    <sheet name="Gusht" sheetId="24" state="hidden" r:id="rId8"/>
    <sheet name="Shtator" sheetId="25" state="hidden" r:id="rId9"/>
    <sheet name="Tetor" sheetId="26" state="hidden" r:id="rId10"/>
    <sheet name="Nëntor" sheetId="27" state="hidden" r:id="rId11"/>
    <sheet name="Dhjetor" sheetId="2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28" l="1"/>
  <c r="AG30" i="28"/>
  <c r="AF30" i="28"/>
  <c r="AE30" i="28"/>
  <c r="AD30" i="28"/>
  <c r="AC30" i="28"/>
  <c r="AB30" i="28"/>
  <c r="AA30" i="28"/>
  <c r="Z30" i="28"/>
  <c r="Y30" i="28"/>
  <c r="X30" i="28"/>
  <c r="W30" i="28"/>
  <c r="V30" i="28"/>
  <c r="U30" i="28"/>
  <c r="T30" i="28"/>
  <c r="S30" i="28"/>
  <c r="R30" i="28"/>
  <c r="Q30" i="28"/>
  <c r="P30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D31" i="26"/>
  <c r="AI9" i="26"/>
  <c r="AI30" i="28" l="1"/>
  <c r="AI30" i="27"/>
  <c r="AH31" i="26"/>
  <c r="AG31" i="26"/>
  <c r="AF31" i="26"/>
  <c r="AE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8" i="26"/>
  <c r="AI7" i="26"/>
  <c r="AI6" i="26"/>
  <c r="AI31" i="26" s="1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30" i="22" s="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AI6" i="21"/>
  <c r="AI30" i="25" l="1"/>
  <c r="AI30" i="24"/>
  <c r="AI30" i="23"/>
  <c r="AI30" i="21"/>
  <c r="D30" i="21"/>
  <c r="AA30" i="20"/>
  <c r="AI27" i="20"/>
  <c r="AI26" i="20"/>
  <c r="AI25" i="20"/>
  <c r="AI24" i="20"/>
  <c r="AI23" i="20"/>
  <c r="AI22" i="20"/>
  <c r="AI21" i="20"/>
  <c r="AI20" i="20"/>
  <c r="AI16" i="20"/>
  <c r="AI14" i="20"/>
  <c r="AG30" i="20"/>
  <c r="AE30" i="20"/>
  <c r="AC30" i="20"/>
  <c r="AI19" i="20"/>
  <c r="AH30" i="20"/>
  <c r="P30" i="20"/>
  <c r="G30" i="20"/>
  <c r="F30" i="20"/>
  <c r="L30" i="20"/>
  <c r="AI7" i="20"/>
  <c r="S30" i="20"/>
  <c r="AI17" i="20"/>
  <c r="Z30" i="20"/>
  <c r="X30" i="20"/>
  <c r="AD30" i="20"/>
  <c r="M30" i="20"/>
  <c r="AI29" i="20"/>
  <c r="AI28" i="20"/>
  <c r="AI13" i="20"/>
  <c r="E30" i="20"/>
  <c r="AI18" i="20"/>
  <c r="AI15" i="20"/>
  <c r="Q30" i="20"/>
  <c r="W30" i="20"/>
  <c r="N30" i="20"/>
  <c r="AB30" i="20"/>
  <c r="R30" i="20"/>
  <c r="AF30" i="20"/>
  <c r="O30" i="20"/>
  <c r="T30" i="20"/>
  <c r="AI6" i="20"/>
  <c r="Y30" i="20"/>
  <c r="H30" i="20"/>
  <c r="V30" i="20"/>
  <c r="U30" i="20"/>
  <c r="J30" i="20"/>
  <c r="I30" i="20"/>
  <c r="K30" i="20"/>
  <c r="AI8" i="20"/>
  <c r="AI9" i="20"/>
  <c r="AI10" i="20"/>
  <c r="AI11" i="20"/>
  <c r="AI12" i="20"/>
  <c r="D30" i="20"/>
  <c r="AI30" i="20" l="1"/>
  <c r="AI30" i="16" l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6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30" i="18" l="1"/>
  <c r="AI30" i="17"/>
</calcChain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<sst xmlns="http://schemas.openxmlformats.org/spreadsheetml/2006/main" count="350" uniqueCount="30">
  <si>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</si>
  <si>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</si>
  <si>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</si>
  <si>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</si>
  <si>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</si>
  <si>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</si>
  <si>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</si>
  <si>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</si>
  <si>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</si>
  <si>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</si>
  <si>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</si>
  <si>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</si>
  <si>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</si>
  <si>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</si>
  <si>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</si>
  <si>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</si>
  <si>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</si>
  <si>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</si>
  <si>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</si>
  <si>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</si>
  <si>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</si>
  <si>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</si>
  <si>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</si>
  <si>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</si>
  <si>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</si>
  <si>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</si>
  <si>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</si>
  <si>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Energji Balancuese sipas çmimeve nga SWISSGRID</t>
  </si>
  <si>
    <t>Cmimet te rezultuara nga SWISSGRID për rastet kur çmimi i Energjisë Balancuese ne Tregun tone ka rezultuar 0.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</si>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</sst>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J16" sqref="J1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84.76</v>
      </c>
      <c r="E6" s="5">
        <v>88.24</v>
      </c>
      <c r="F6" s="5">
        <v>105.14</v>
      </c>
      <c r="G6" s="5">
        <v>125.73</v>
      </c>
      <c r="H6" s="5">
        <v>127.1</v>
      </c>
      <c r="I6" s="5">
        <v>77.8</v>
      </c>
      <c r="J6" s="5">
        <v>0</v>
      </c>
      <c r="K6" s="5">
        <v>86.04</v>
      </c>
      <c r="L6" s="5">
        <v>0</v>
      </c>
      <c r="M6" s="5">
        <v>93.04</v>
      </c>
      <c r="N6" s="5">
        <v>111.91</v>
      </c>
      <c r="O6" s="5">
        <v>108.83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IF(SUM(D6:AH6)=0,0,AVERAGEIF(D6:AH6, "&lt;&gt;0",D6:AH6))</f>
        <v>100.85899999999999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90.55</v>
      </c>
      <c r="E7" s="5">
        <v>84.99</v>
      </c>
      <c r="F7" s="5">
        <v>86.91</v>
      </c>
      <c r="G7" s="5">
        <v>102.89</v>
      </c>
      <c r="H7" s="5">
        <v>109.21</v>
      </c>
      <c r="I7" s="5">
        <v>51.68</v>
      </c>
      <c r="J7" s="5">
        <v>0</v>
      </c>
      <c r="K7" s="5">
        <v>85.5</v>
      </c>
      <c r="L7" s="5">
        <v>84.32</v>
      </c>
      <c r="M7" s="5">
        <v>81.19</v>
      </c>
      <c r="N7" s="5">
        <v>102.47</v>
      </c>
      <c r="O7" s="5">
        <v>99.88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92.9</v>
      </c>
      <c r="AH7" s="5">
        <v>104.8</v>
      </c>
      <c r="AI7" s="7">
        <f t="shared" ref="AI7:AI29" si="0">IF(SUM(D7:AH7)=0,0,AVERAGEIF(D7:AH7, "&lt;&gt;0",D7:AH7))</f>
        <v>90.560769230769225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85.81</v>
      </c>
      <c r="E8" s="5">
        <v>76.64</v>
      </c>
      <c r="F8" s="5">
        <v>83.75</v>
      </c>
      <c r="G8" s="5">
        <v>131.74</v>
      </c>
      <c r="H8" s="5">
        <v>106.28</v>
      </c>
      <c r="I8" s="5">
        <v>47.35</v>
      </c>
      <c r="J8" s="5">
        <v>0</v>
      </c>
      <c r="K8" s="5">
        <v>67.930000000000007</v>
      </c>
      <c r="L8" s="5">
        <v>79.86</v>
      </c>
      <c r="M8" s="5">
        <v>72.709999999999994</v>
      </c>
      <c r="N8" s="5">
        <v>100.65</v>
      </c>
      <c r="O8" s="5">
        <v>80.33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91.15</v>
      </c>
      <c r="AH8" s="5">
        <v>98.03</v>
      </c>
      <c r="AI8" s="7">
        <f t="shared" si="0"/>
        <v>86.325384615384621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63.49</v>
      </c>
      <c r="E9" s="5">
        <v>66.17</v>
      </c>
      <c r="F9" s="5">
        <v>79.37</v>
      </c>
      <c r="G9" s="5">
        <v>93.07</v>
      </c>
      <c r="H9" s="5">
        <v>104.95</v>
      </c>
      <c r="I9" s="5">
        <v>50.7</v>
      </c>
      <c r="J9" s="5">
        <v>0</v>
      </c>
      <c r="K9" s="5">
        <v>60.74</v>
      </c>
      <c r="L9" s="5">
        <v>73.62</v>
      </c>
      <c r="M9" s="5">
        <v>68.66</v>
      </c>
      <c r="N9" s="5">
        <v>102.89</v>
      </c>
      <c r="O9" s="5">
        <v>72.78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76.8</v>
      </c>
      <c r="AH9" s="5">
        <v>99.68</v>
      </c>
      <c r="AI9" s="7">
        <f t="shared" si="0"/>
        <v>77.916923076923069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56.69</v>
      </c>
      <c r="E10" s="5">
        <v>61.93</v>
      </c>
      <c r="F10" s="5">
        <v>79.8</v>
      </c>
      <c r="G10" s="5">
        <v>95.36</v>
      </c>
      <c r="H10" s="5">
        <v>108.55</v>
      </c>
      <c r="I10" s="5">
        <v>53.9</v>
      </c>
      <c r="J10" s="5">
        <v>0</v>
      </c>
      <c r="K10" s="5">
        <v>71.34</v>
      </c>
      <c r="L10" s="5">
        <v>76.91</v>
      </c>
      <c r="M10" s="5">
        <v>72.69</v>
      </c>
      <c r="N10" s="5">
        <v>89.93</v>
      </c>
      <c r="O10" s="5">
        <v>77.05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84</v>
      </c>
      <c r="AD10" s="5">
        <v>0</v>
      </c>
      <c r="AE10" s="5">
        <v>0</v>
      </c>
      <c r="AF10" s="5">
        <v>0</v>
      </c>
      <c r="AG10" s="5">
        <v>82.98</v>
      </c>
      <c r="AH10" s="5">
        <v>101.37</v>
      </c>
      <c r="AI10" s="7">
        <f t="shared" si="0"/>
        <v>79.464285714285708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51.82</v>
      </c>
      <c r="E11" s="5">
        <v>81.77</v>
      </c>
      <c r="F11" s="5">
        <v>89.67</v>
      </c>
      <c r="G11" s="5">
        <v>99.36</v>
      </c>
      <c r="H11" s="5">
        <v>100.69</v>
      </c>
      <c r="I11" s="5">
        <v>58.83</v>
      </c>
      <c r="J11" s="5">
        <v>0</v>
      </c>
      <c r="K11" s="5">
        <v>85.25</v>
      </c>
      <c r="L11" s="5">
        <v>80.06</v>
      </c>
      <c r="M11" s="5">
        <v>89.19</v>
      </c>
      <c r="N11" s="5">
        <v>94.45</v>
      </c>
      <c r="O11" s="5">
        <v>79.08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94.29</v>
      </c>
      <c r="AH11" s="5">
        <v>116.48</v>
      </c>
      <c r="AI11" s="7">
        <f t="shared" si="0"/>
        <v>86.226153846153849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55.45</v>
      </c>
      <c r="E12" s="5">
        <v>107.44</v>
      </c>
      <c r="F12" s="5">
        <v>0</v>
      </c>
      <c r="G12" s="5">
        <v>0</v>
      </c>
      <c r="H12" s="5">
        <v>92.99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101.89</v>
      </c>
      <c r="O12" s="5">
        <v>94.42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90.438000000000002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58.24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58.24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42.51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42.51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31.55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31.55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39.82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39.82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32.85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32.85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32.729999999999997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32.729999999999997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47.95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47.95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41.59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41.59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71.25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71.25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96.77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96.77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94.13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94.13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102.55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102.55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110.05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110.05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116.17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116.17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83.95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83.95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61.88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61.88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70.709999999999994</v>
      </c>
      <c r="E29" s="5">
        <v>0</v>
      </c>
      <c r="F29" s="5">
        <v>0</v>
      </c>
      <c r="G29" s="5">
        <v>0</v>
      </c>
      <c r="H29" s="5">
        <v>71.78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71.245000000000005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IF(SUM(D6:D29)=0,0,AVERAGEIF(D6:D29, "&lt;&gt;0",D6:D29))</f>
        <v>67.636250000000004</v>
      </c>
      <c r="E30" s="7">
        <f t="shared" ref="E30:AH30" si="1">IF(SUM(E6:E29)=0,0,AVERAGEIF(E6:E29, "&lt;&gt;0",E6:E29))</f>
        <v>81.025714285714301</v>
      </c>
      <c r="F30" s="7">
        <f t="shared" si="1"/>
        <v>87.44</v>
      </c>
      <c r="G30" s="7">
        <f t="shared" si="1"/>
        <v>108.02499999999999</v>
      </c>
      <c r="H30" s="7">
        <f t="shared" si="1"/>
        <v>102.69374999999999</v>
      </c>
      <c r="I30" s="7">
        <f t="shared" si="1"/>
        <v>56.709999999999987</v>
      </c>
      <c r="J30" s="7">
        <f t="shared" si="1"/>
        <v>0</v>
      </c>
      <c r="K30" s="7">
        <f t="shared" si="1"/>
        <v>76.13333333333334</v>
      </c>
      <c r="L30" s="7">
        <f t="shared" si="1"/>
        <v>78.954000000000008</v>
      </c>
      <c r="M30" s="7">
        <f t="shared" si="1"/>
        <v>79.58</v>
      </c>
      <c r="N30" s="7">
        <f t="shared" si="1"/>
        <v>100.59857142857142</v>
      </c>
      <c r="O30" s="7">
        <f t="shared" si="1"/>
        <v>87.481428571428552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84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87.624000000000009</v>
      </c>
      <c r="AH30" s="7">
        <f t="shared" si="1"/>
        <v>104.072</v>
      </c>
      <c r="AI30" s="7">
        <f>IF(SUM(D6:AH29)=0,0,AVERAGEIF(D6:AH29, "&lt;&gt;0",D6:AH29))</f>
        <v>82.961010101010089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2" priority="1" operator="greaterThan">
      <formula>0</formula>
    </cfRule>
    <cfRule type="cellIs" dxfId="3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621A3-760F-4910-8AAB-8BAD22C94FE3}">
  <dimension ref="B2:BF33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.140625" style="1" bestFit="1" customWidth="1"/>
    <col min="3" max="3" width="12.140625" style="1" bestFit="1" customWidth="1"/>
    <col min="4" max="7" width="4.5703125" style="1" bestFit="1" customWidth="1"/>
    <col min="8" max="10" width="5.5703125" style="1" bestFit="1" customWidth="1"/>
    <col min="11" max="18" width="4.5703125" style="1" bestFit="1" customWidth="1"/>
    <col min="19" max="22" width="6.5703125" style="1" bestFit="1" customWidth="1"/>
    <col min="23" max="27" width="4.5703125" style="1" bestFit="1" customWidth="1"/>
    <col min="28" max="28" width="5.5703125" style="1" bestFit="1" customWidth="1"/>
    <col min="29" max="29" width="4.5703125" style="1" bestFit="1" customWidth="1"/>
    <col min="30" max="30" width="5.5703125" style="1" bestFit="1" customWidth="1"/>
    <col min="31" max="31" width="4.5703125" style="1" bestFit="1" customWidth="1"/>
    <col min="32" max="34" width="6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30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 t="e">
        <f t="shared" si="0"/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0" t="s">
        <v>25</v>
      </c>
      <c r="C31" s="11"/>
      <c r="D31" s="7" t="e">
        <f>AVERAGE(D6:D30)</f>
        <v>#DIV/0!</v>
      </c>
      <c r="E31" s="7" t="e">
        <f t="shared" ref="E31:AH31" si="1">AVERAGE(E6:E30)</f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>AVERAGE(AD6:AD30)</f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 t="shared" si="1"/>
        <v>#DIV/0!</v>
      </c>
      <c r="AI31" s="7" t="e">
        <f>AVERAGE(AI5:AI30)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31:C31"/>
    <mergeCell ref="B4:K4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D7B9-D63A-4F52-A433-DFF8A025F84A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4.5703125" style="1" bestFit="1" customWidth="1"/>
    <col min="13" max="20" width="6.5703125" style="1" bestFit="1" customWidth="1"/>
    <col min="21" max="24" width="4.5703125" style="1" bestFit="1" customWidth="1"/>
    <col min="25" max="28" width="6.5703125" style="1" bestFit="1" customWidth="1"/>
    <col min="29" max="29" width="4.5703125" style="1" bestFit="1" customWidth="1"/>
    <col min="30" max="31" width="6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F09C-8470-4DC4-A259-3D733DB0693B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5.5703125" style="1" bestFit="1" customWidth="1"/>
    <col min="13" max="20" width="6.5703125" style="1" bestFit="1" customWidth="1"/>
    <col min="21" max="22" width="4.5703125" style="1" bestFit="1" customWidth="1"/>
    <col min="23" max="23" width="5.5703125" style="1" bestFit="1" customWidth="1"/>
    <col min="24" max="33" width="6.5703125" style="1" bestFit="1" customWidth="1"/>
    <col min="34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tabSelected="1" workbookViewId="0">
      <selection activeCell="AF6" sqref="AF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88.3</v>
      </c>
      <c r="AB6" s="5">
        <v>113.48</v>
      </c>
      <c r="AC6" s="5">
        <v>119.53</v>
      </c>
      <c r="AD6" s="5">
        <v>112.07</v>
      </c>
      <c r="AE6" s="5">
        <v>109.21</v>
      </c>
      <c r="AF6" s="5"/>
      <c r="AG6" s="5"/>
      <c r="AH6" s="5"/>
      <c r="AI6" s="7">
        <f>AVERAGE(D6:AH6)</f>
        <v>19.378214285714286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117.75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81.52</v>
      </c>
      <c r="AB7" s="5">
        <v>105.02</v>
      </c>
      <c r="AC7" s="5">
        <v>111.37</v>
      </c>
      <c r="AD7" s="5">
        <v>106.26</v>
      </c>
      <c r="AE7" s="5">
        <v>101.85</v>
      </c>
      <c r="AF7" s="5"/>
      <c r="AG7" s="5"/>
      <c r="AH7" s="5"/>
      <c r="AI7" s="7">
        <f t="shared" ref="AI7:AI29" si="0">AVERAGE(D7:AH7)</f>
        <v>22.2775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109.8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85.69</v>
      </c>
      <c r="AB8" s="5">
        <v>102.02</v>
      </c>
      <c r="AC8" s="5">
        <v>109.27</v>
      </c>
      <c r="AD8" s="5">
        <v>101.21</v>
      </c>
      <c r="AE8" s="5">
        <v>101.35</v>
      </c>
      <c r="AF8" s="5"/>
      <c r="AG8" s="5"/>
      <c r="AH8" s="5"/>
      <c r="AI8" s="7">
        <f t="shared" si="0"/>
        <v>21.762142857142855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105.54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86.06</v>
      </c>
      <c r="AB9" s="5">
        <v>106.7</v>
      </c>
      <c r="AC9" s="5">
        <v>105.2</v>
      </c>
      <c r="AD9" s="5">
        <v>98.66</v>
      </c>
      <c r="AE9" s="5">
        <v>93.45</v>
      </c>
      <c r="AF9" s="5"/>
      <c r="AG9" s="5"/>
      <c r="AH9" s="5"/>
      <c r="AI9" s="7">
        <f t="shared" si="0"/>
        <v>21.271785714285716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104.11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87.92</v>
      </c>
      <c r="AB10" s="5">
        <v>108.81</v>
      </c>
      <c r="AC10" s="5">
        <v>108.73</v>
      </c>
      <c r="AD10" s="5">
        <v>102.79</v>
      </c>
      <c r="AE10" s="5">
        <v>103.08</v>
      </c>
      <c r="AF10" s="5"/>
      <c r="AG10" s="5"/>
      <c r="AH10" s="5"/>
      <c r="AI10" s="7">
        <f t="shared" si="0"/>
        <v>21.98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112.28</v>
      </c>
      <c r="AB11" s="5">
        <v>121.74</v>
      </c>
      <c r="AC11" s="5">
        <v>117.78</v>
      </c>
      <c r="AD11" s="5">
        <v>112.03</v>
      </c>
      <c r="AE11" s="5">
        <v>120.41</v>
      </c>
      <c r="AF11" s="5"/>
      <c r="AG11" s="5"/>
      <c r="AH11" s="5"/>
      <c r="AI11" s="7">
        <f t="shared" si="0"/>
        <v>20.865714285714283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158.77000000000001</v>
      </c>
      <c r="AC12" s="5">
        <v>148.15</v>
      </c>
      <c r="AD12" s="5">
        <v>0</v>
      </c>
      <c r="AE12" s="5">
        <v>0</v>
      </c>
      <c r="AF12" s="5"/>
      <c r="AG12" s="5"/>
      <c r="AH12" s="5"/>
      <c r="AI12" s="7">
        <f t="shared" si="0"/>
        <v>10.961428571428572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18.216666666666669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22.57375</v>
      </c>
      <c r="AB30" s="7">
        <f t="shared" si="1"/>
        <v>34.022500000000001</v>
      </c>
      <c r="AC30" s="7">
        <f t="shared" si="1"/>
        <v>34.167916666666663</v>
      </c>
      <c r="AD30" s="7">
        <f t="shared" si="1"/>
        <v>26.375833333333329</v>
      </c>
      <c r="AE30" s="7">
        <f t="shared" si="1"/>
        <v>26.222916666666663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>AVERAGE(AI5:AI29)</f>
        <v>5.7706994047619053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0" priority="1" operator="greaterThan">
      <formula>0</formula>
    </cfRule>
    <cfRule type="cellIs" dxfId="2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0333-BBFD-454C-BDA1-280784A2FB8B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0F15-E890-432B-B286-8B8EEDDB5799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9EB0-8AE5-42E9-9E5C-B0D8A6C42C9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E235-9511-4473-992A-827837C12F6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4.5703125" style="1" bestFit="1" customWidth="1"/>
    <col min="17" max="17" width="5.5703125" style="1" bestFit="1" customWidth="1"/>
    <col min="18" max="18" width="4.5703125" style="1" bestFit="1" customWidth="1"/>
    <col min="19" max="19" width="6.28515625" style="1" bestFit="1" customWidth="1"/>
    <col min="20" max="30" width="4.5703125" style="1" bestFit="1" customWidth="1"/>
    <col min="31" max="31" width="5.5703125" style="1" bestFit="1" customWidth="1"/>
    <col min="32" max="32" width="4.5703125" style="1" bestFit="1" customWidth="1"/>
    <col min="33" max="33" width="5.5703125" style="1" bestFit="1" customWidth="1"/>
    <col min="34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CE95-B3A0-42C0-8A9A-D1D18EF4E1BA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4" width="4.5703125" style="1" bestFit="1" customWidth="1"/>
    <col min="25" max="25" width="5.5703125" style="1" bestFit="1" customWidth="1"/>
    <col min="26" max="27" width="4.5703125" style="1" bestFit="1" customWidth="1"/>
    <col min="28" max="29" width="5.5703125" style="1" bestFit="1" customWidth="1"/>
    <col min="30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F464-48D3-4A3F-8B06-F8152D77CE3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4.5703125" style="1" bestFit="1" customWidth="1"/>
    <col min="19" max="21" width="5.5703125" style="1" bestFit="1" customWidth="1"/>
    <col min="22" max="22" width="6.28515625" style="1" bestFit="1" customWidth="1"/>
    <col min="23" max="25" width="6.5703125" style="1" bestFit="1" customWidth="1"/>
    <col min="26" max="28" width="5.5703125" style="1" bestFit="1" customWidth="1"/>
    <col min="29" max="29" width="4.5703125" style="1" bestFit="1" customWidth="1"/>
    <col min="30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2025-03-26T14:16:57Z</dcterms:modified>
</cp:coreProperties>
</file>