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g.merkaj\Desktop\Ankande Kapacitet\"/>
    </mc:Choice>
  </mc:AlternateContent>
  <bookViews>
    <workbookView xWindow="-110" yWindow="-110" windowWidth="51420" windowHeight="21100" activeTab="6"/>
  </bookViews>
  <sheets>
    <sheet name="19. 05. 2025" sheetId="1" r:id="rId1"/>
    <sheet name="20. 05. 2025" sheetId="2" r:id="rId2"/>
    <sheet name="21. 05. 2025" sheetId="3" r:id="rId3"/>
    <sheet name="22. 05. 2025" sheetId="4" r:id="rId4"/>
    <sheet name="23. 05. 2025" sheetId="5" r:id="rId5"/>
    <sheet name="24. 05. 2025" sheetId="6" r:id="rId6"/>
    <sheet name="25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<sst xmlns="http://schemas.openxmlformats.org/spreadsheetml/2006/main">
  <si>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Market Participants</t>
  </si>
  <si>
    <t>DEVOLL_HP</t>
  </si>
  <si>
    <t>KESH</t>
  </si>
  <si>
    <t>2. Summary Results of the Availability Commitment Auction: 20250519_aFRR_Down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</si>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</sst>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101</v>
      </c>
      <c r="E27" s="16">
        <v>70.200000000000003</v>
      </c>
      <c r="F27" s="16">
        <v>109.98999999999999</v>
      </c>
      <c r="G27" s="15">
        <v>75</v>
      </c>
      <c r="H27" s="16">
        <v>97.502799999999993</v>
      </c>
      <c r="I27" s="16">
        <v>109.98999999999999</v>
      </c>
    </row>
    <row r="28" ht="15">
      <c r="B28" s="11" t="s">
        <v>32</v>
      </c>
      <c r="C28" s="12">
        <v>75</v>
      </c>
      <c r="D28" s="12">
        <v>101</v>
      </c>
      <c r="E28" s="13">
        <v>68.200000000000003</v>
      </c>
      <c r="F28" s="13">
        <v>109.98999999999999</v>
      </c>
      <c r="G28" s="12">
        <v>75</v>
      </c>
      <c r="H28" s="13">
        <v>96.836133333333336</v>
      </c>
      <c r="I28" s="13">
        <v>109.98999999999999</v>
      </c>
    </row>
    <row r="29" ht="15">
      <c r="B29" s="14" t="s">
        <v>33</v>
      </c>
      <c r="C29" s="15">
        <v>75</v>
      </c>
      <c r="D29" s="15">
        <v>101</v>
      </c>
      <c r="E29" s="16">
        <v>69.400000000000006</v>
      </c>
      <c r="F29" s="16">
        <v>85.200000000000003</v>
      </c>
      <c r="G29" s="15">
        <v>75</v>
      </c>
      <c r="H29" s="16">
        <v>81.562666666666658</v>
      </c>
      <c r="I29" s="16">
        <v>85.200000000000003</v>
      </c>
    </row>
    <row r="30" ht="15">
      <c r="B30" s="11" t="s">
        <v>34</v>
      </c>
      <c r="C30" s="12">
        <v>75</v>
      </c>
      <c r="D30" s="12">
        <v>81</v>
      </c>
      <c r="E30" s="13">
        <v>65</v>
      </c>
      <c r="F30" s="13">
        <v>71.299999999999997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1800</v>
      </c>
      <c r="D32" s="17">
        <f>SUM(D8:D31)</f>
        <v>1884</v>
      </c>
      <c r="E32" s="18">
        <f>IF(SUM(E8:E31)&gt;0,AVERAGEIF(E8:E31,"&lt;&gt;0"),0)</f>
        <v>77.807083333333338</v>
      </c>
      <c r="F32" s="18">
        <f>IF(SUM(F8:F31)&gt;0,AVERAGEIF(F8:F31,"&lt;&gt;0"),0)</f>
        <v>82.127083333333331</v>
      </c>
      <c r="G32" s="17">
        <f>SUM(G8:G31)</f>
        <v>1800</v>
      </c>
      <c r="H32" s="18">
        <f>IF(SUM(H8:H31)&gt;0,AVERAGEIF(H8:H31,"&lt;&gt;0"),0)</f>
        <v>80.644649999999999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101</v>
      </c>
      <c r="E27" s="16">
        <v>72.299999999999997</v>
      </c>
      <c r="F27" s="16">
        <v>109.98999999999999</v>
      </c>
      <c r="G27" s="15">
        <v>75</v>
      </c>
      <c r="H27" s="16">
        <v>97.164133333333339</v>
      </c>
      <c r="I27" s="16">
        <v>109.98999999999999</v>
      </c>
    </row>
    <row r="28" ht="15">
      <c r="B28" s="11" t="s">
        <v>32</v>
      </c>
      <c r="C28" s="12">
        <v>75</v>
      </c>
      <c r="D28" s="12">
        <v>101</v>
      </c>
      <c r="E28" s="13">
        <v>68.200000000000003</v>
      </c>
      <c r="F28" s="13">
        <v>109.98999999999999</v>
      </c>
      <c r="G28" s="12">
        <v>75</v>
      </c>
      <c r="H28" s="13">
        <v>97.289466666666655</v>
      </c>
      <c r="I28" s="13">
        <v>109.98999999999999</v>
      </c>
    </row>
    <row r="29" ht="15">
      <c r="B29" s="14" t="s">
        <v>33</v>
      </c>
      <c r="C29" s="15">
        <v>75</v>
      </c>
      <c r="D29" s="15">
        <v>101</v>
      </c>
      <c r="E29" s="16">
        <v>69.599999999999994</v>
      </c>
      <c r="F29" s="16">
        <v>85.200000000000003</v>
      </c>
      <c r="G29" s="15">
        <v>75</v>
      </c>
      <c r="H29" s="16">
        <v>80.591999999999999</v>
      </c>
      <c r="I29" s="16">
        <v>85.200000000000003</v>
      </c>
    </row>
    <row r="30" ht="15">
      <c r="B30" s="11" t="s">
        <v>34</v>
      </c>
      <c r="C30" s="12">
        <v>75</v>
      </c>
      <c r="D30" s="12">
        <v>81</v>
      </c>
      <c r="E30" s="13">
        <v>65</v>
      </c>
      <c r="F30" s="13">
        <v>71.799999999999997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5">
      <c r="B32" s="17" t="s">
        <v>36</v>
      </c>
      <c r="C32" s="17">
        <f>SUM(C8:C31)</f>
        <v>1800</v>
      </c>
      <c r="D32" s="17">
        <f>SUM(D8:D31)</f>
        <v>1884</v>
      </c>
      <c r="E32" s="18">
        <f>IF(SUM(E8:E31)&gt;0,AVERAGEIF(E8:E31,"&lt;&gt;0"),0)</f>
        <v>77.902916666666655</v>
      </c>
      <c r="F32" s="18">
        <f>IF(SUM(F8:F31)&gt;0,AVERAGEIF(F8:F31,"&lt;&gt;0"),0)</f>
        <v>82.14791666666666</v>
      </c>
      <c r="G32" s="17">
        <f>SUM(G8:G31)</f>
        <v>1800</v>
      </c>
      <c r="H32" s="18">
        <f>IF(SUM(H8:H31)&gt;0,AVERAGEIF(H8:H31,"&lt;&gt;0"),0)</f>
        <v>80.608983333333342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101</v>
      </c>
      <c r="E27" s="16">
        <v>69.400000000000006</v>
      </c>
      <c r="F27" s="16">
        <v>109.98999999999999</v>
      </c>
      <c r="G27" s="15">
        <v>75</v>
      </c>
      <c r="H27" s="16">
        <v>96.932133333333326</v>
      </c>
      <c r="I27" s="16">
        <v>109.98999999999999</v>
      </c>
    </row>
    <row r="28" ht="15">
      <c r="B28" s="11" t="s">
        <v>32</v>
      </c>
      <c r="C28" s="12">
        <v>75</v>
      </c>
      <c r="D28" s="12">
        <v>101</v>
      </c>
      <c r="E28" s="13">
        <v>70.200000000000003</v>
      </c>
      <c r="F28" s="13">
        <v>109.98999999999999</v>
      </c>
      <c r="G28" s="12">
        <v>75</v>
      </c>
      <c r="H28" s="13">
        <v>97.636133333333333</v>
      </c>
      <c r="I28" s="13">
        <v>109.98999999999999</v>
      </c>
    </row>
    <row r="29" ht="15">
      <c r="B29" s="14" t="s">
        <v>33</v>
      </c>
      <c r="C29" s="15">
        <v>75</v>
      </c>
      <c r="D29" s="15">
        <v>101</v>
      </c>
      <c r="E29" s="16">
        <v>71.299999999999997</v>
      </c>
      <c r="F29" s="16">
        <v>85.200000000000003</v>
      </c>
      <c r="G29" s="15">
        <v>75</v>
      </c>
      <c r="H29" s="16">
        <v>80.38133333333333</v>
      </c>
      <c r="I29" s="16">
        <v>85.200000000000003</v>
      </c>
    </row>
    <row r="30" ht="15">
      <c r="B30" s="11" t="s">
        <v>34</v>
      </c>
      <c r="C30" s="12">
        <v>75</v>
      </c>
      <c r="D30" s="12">
        <v>81</v>
      </c>
      <c r="E30" s="13">
        <v>65</v>
      </c>
      <c r="F30" s="13">
        <v>67.900000000000006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5">
      <c r="B32" s="17" t="s">
        <v>36</v>
      </c>
      <c r="C32" s="17">
        <f>SUM(C8:C31)</f>
        <v>1800</v>
      </c>
      <c r="D32" s="17">
        <f>SUM(D8:D31)</f>
        <v>1884</v>
      </c>
      <c r="E32" s="18">
        <f>IF(SUM(E8:E31)&gt;0,AVERAGEIF(E8:E31,"&lt;&gt;0"),0)</f>
        <v>77.936250000000001</v>
      </c>
      <c r="F32" s="18">
        <f>IF(SUM(F8:F31)&gt;0,AVERAGEIF(F8:F31,"&lt;&gt;0"),0)</f>
        <v>81.985416666666666</v>
      </c>
      <c r="G32" s="17">
        <f>SUM(G8:G31)</f>
        <v>1800</v>
      </c>
      <c r="H32" s="18">
        <f>IF(SUM(H8:H31)&gt;0,AVERAGEIF(H8:H31,"&lt;&gt;0"),0)</f>
        <v>80.604983333333323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101</v>
      </c>
      <c r="E27" s="16">
        <v>70.900000000000006</v>
      </c>
      <c r="F27" s="16">
        <v>109.98999999999999</v>
      </c>
      <c r="G27" s="15">
        <v>75</v>
      </c>
      <c r="H27" s="16">
        <v>97.292133333333325</v>
      </c>
      <c r="I27" s="16">
        <v>109.98999999999999</v>
      </c>
    </row>
    <row r="28" ht="15">
      <c r="B28" s="11" t="s">
        <v>32</v>
      </c>
      <c r="C28" s="12">
        <v>75</v>
      </c>
      <c r="D28" s="12">
        <v>101</v>
      </c>
      <c r="E28" s="13">
        <v>69.700000000000003</v>
      </c>
      <c r="F28" s="13">
        <v>109.98999999999999</v>
      </c>
      <c r="G28" s="12">
        <v>75</v>
      </c>
      <c r="H28" s="13">
        <v>96.956133333333327</v>
      </c>
      <c r="I28" s="13">
        <v>109.98999999999999</v>
      </c>
    </row>
    <row r="29" ht="15">
      <c r="B29" s="14" t="s">
        <v>33</v>
      </c>
      <c r="C29" s="15">
        <v>75</v>
      </c>
      <c r="D29" s="15">
        <v>101</v>
      </c>
      <c r="E29" s="16">
        <v>68.200000000000003</v>
      </c>
      <c r="F29" s="16">
        <v>85.200000000000003</v>
      </c>
      <c r="G29" s="15">
        <v>75</v>
      </c>
      <c r="H29" s="16">
        <v>80.533333333333331</v>
      </c>
      <c r="I29" s="16">
        <v>85.200000000000003</v>
      </c>
    </row>
    <row r="30" ht="15">
      <c r="B30" s="11" t="s">
        <v>34</v>
      </c>
      <c r="C30" s="12">
        <v>75</v>
      </c>
      <c r="D30" s="12">
        <v>81</v>
      </c>
      <c r="E30" s="13">
        <v>65</v>
      </c>
      <c r="F30" s="13">
        <v>72.200000000000003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5">
      <c r="B32" s="17" t="s">
        <v>36</v>
      </c>
      <c r="C32" s="17">
        <f>SUM(C8:C31)</f>
        <v>1800</v>
      </c>
      <c r="D32" s="17">
        <f>SUM(D8:D31)</f>
        <v>1884</v>
      </c>
      <c r="E32" s="18">
        <f>IF(SUM(E8:E31)&gt;0,AVERAGEIF(E8:E31,"&lt;&gt;0"),0)</f>
        <v>77.84875000000001</v>
      </c>
      <c r="F32" s="18">
        <f>IF(SUM(F8:F31)&gt;0,AVERAGEIF(F8:F31,"&lt;&gt;0"),0)</f>
        <v>82.16458333333334</v>
      </c>
      <c r="G32" s="17">
        <f>SUM(G8:G31)</f>
        <v>1800</v>
      </c>
      <c r="H32" s="18">
        <f>IF(SUM(H8:H31)&gt;0,AVERAGEIF(H8:H31,"&lt;&gt;0"),0)</f>
        <v>80.597983333333332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101</v>
      </c>
      <c r="E27" s="16">
        <v>72.200000000000003</v>
      </c>
      <c r="F27" s="16">
        <v>109.98999999999999</v>
      </c>
      <c r="G27" s="15">
        <v>75</v>
      </c>
      <c r="H27" s="16">
        <v>97.156133333333329</v>
      </c>
      <c r="I27" s="16">
        <v>109.98999999999999</v>
      </c>
    </row>
    <row r="28" ht="15">
      <c r="B28" s="11" t="s">
        <v>32</v>
      </c>
      <c r="C28" s="12">
        <v>75</v>
      </c>
      <c r="D28" s="12">
        <v>101</v>
      </c>
      <c r="E28" s="13">
        <v>71.299999999999997</v>
      </c>
      <c r="F28" s="13">
        <v>109.98999999999999</v>
      </c>
      <c r="G28" s="12">
        <v>75</v>
      </c>
      <c r="H28" s="13">
        <v>97.457466666666662</v>
      </c>
      <c r="I28" s="13">
        <v>109.98999999999999</v>
      </c>
    </row>
    <row r="29" ht="15">
      <c r="B29" s="14" t="s">
        <v>33</v>
      </c>
      <c r="C29" s="15">
        <v>75</v>
      </c>
      <c r="D29" s="15">
        <v>101</v>
      </c>
      <c r="E29" s="16">
        <v>70.900000000000006</v>
      </c>
      <c r="F29" s="16">
        <v>85.200000000000003</v>
      </c>
      <c r="G29" s="15">
        <v>75</v>
      </c>
      <c r="H29" s="16">
        <v>80.349333333333334</v>
      </c>
      <c r="I29" s="16">
        <v>85.200000000000003</v>
      </c>
    </row>
    <row r="30" ht="15">
      <c r="B30" s="11" t="s">
        <v>34</v>
      </c>
      <c r="C30" s="12">
        <v>75</v>
      </c>
      <c r="D30" s="12">
        <v>81</v>
      </c>
      <c r="E30" s="13">
        <v>65</v>
      </c>
      <c r="F30" s="13">
        <v>68.200000000000003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5">
      <c r="B32" s="17" t="s">
        <v>36</v>
      </c>
      <c r="C32" s="17">
        <f>SUM(C8:C31)</f>
        <v>1800</v>
      </c>
      <c r="D32" s="17">
        <f>SUM(D8:D31)</f>
        <v>1884</v>
      </c>
      <c r="E32" s="18">
        <f>IF(SUM(E8:E31)&gt;0,AVERAGEIF(E8:E31,"&lt;&gt;0"),0)</f>
        <v>78.08208333333333</v>
      </c>
      <c r="F32" s="18">
        <f>IF(SUM(F8:F31)&gt;0,AVERAGEIF(F8:F31,"&lt;&gt;0"),0)</f>
        <v>81.997916666666669</v>
      </c>
      <c r="G32" s="17">
        <f>SUM(G8:G31)</f>
        <v>1800</v>
      </c>
      <c r="H32" s="18">
        <f>IF(SUM(H8:H31)&gt;0,AVERAGEIF(H8:H31,"&lt;&gt;0"),0)</f>
        <v>80.605538888888887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5">
      <c r="B6" s="9" t="s">
        <v>3</v>
      </c>
      <c r="C6" s="9"/>
      <c r="D6" s="9"/>
      <c r="E6" s="9"/>
      <c r="F6" s="9"/>
      <c r="G6" s="9"/>
      <c r="H6" s="9"/>
      <c r="I6" s="9"/>
    </row>
    <row r="7" ht="60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 ht="15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 ht="15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 ht="15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 ht="15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 ht="15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 ht="15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 ht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 ht="15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 ht="15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 ht="15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 ht="15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 ht="15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 ht="15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 ht="15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 ht="15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 ht="15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 ht="1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 ht="15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 ht="15">
      <c r="B27" s="14" t="s">
        <v>31</v>
      </c>
      <c r="C27" s="15">
        <v>75</v>
      </c>
      <c r="D27" s="15">
        <v>75</v>
      </c>
      <c r="E27" s="16">
        <v>109.98999999999999</v>
      </c>
      <c r="F27" s="16">
        <v>109.98999999999999</v>
      </c>
      <c r="G27" s="15">
        <v>75</v>
      </c>
      <c r="H27" s="16">
        <v>109.98999999999999</v>
      </c>
      <c r="I27" s="16">
        <v>109.98999999999999</v>
      </c>
    </row>
    <row r="28" ht="15">
      <c r="B28" s="11" t="s">
        <v>32</v>
      </c>
      <c r="C28" s="12">
        <v>75</v>
      </c>
      <c r="D28" s="12">
        <v>75</v>
      </c>
      <c r="E28" s="13">
        <v>109.98999999999999</v>
      </c>
      <c r="F28" s="13">
        <v>109.98999999999999</v>
      </c>
      <c r="G28" s="12">
        <v>75</v>
      </c>
      <c r="H28" s="13">
        <v>109.98999999999999</v>
      </c>
      <c r="I28" s="13">
        <v>109.98999999999999</v>
      </c>
    </row>
    <row r="29" ht="15">
      <c r="B29" s="14" t="s">
        <v>33</v>
      </c>
      <c r="C29" s="15">
        <v>75</v>
      </c>
      <c r="D29" s="15">
        <v>75</v>
      </c>
      <c r="E29" s="16">
        <v>85.200000000000003</v>
      </c>
      <c r="F29" s="16">
        <v>85.200000000000003</v>
      </c>
      <c r="G29" s="15">
        <v>75</v>
      </c>
      <c r="H29" s="16">
        <v>85.200000000000003</v>
      </c>
      <c r="I29" s="16">
        <v>85.200000000000003</v>
      </c>
    </row>
    <row r="30" ht="15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 ht="15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5">
      <c r="B32" s="17" t="s">
        <v>36</v>
      </c>
      <c r="C32" s="17">
        <f>SUM(C8:C31)</f>
        <v>1800</v>
      </c>
      <c r="D32" s="17">
        <f>SUM(D8:D31)</f>
        <v>1800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1800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9.886719" customWidth="1"/>
    <col min="8" max="8" width="17.66406" customWidth="1"/>
    <col min="9" max="9" width="14.55469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>
      <c r="B6" s="9" t="s">
        <v>3</v>
      </c>
      <c r="C6" s="9"/>
      <c r="D6" s="9"/>
      <c r="E6" s="9"/>
      <c r="F6" s="9"/>
      <c r="G6" s="9"/>
      <c r="H6" s="9"/>
      <c r="I6" s="9"/>
    </row>
    <row r="7" ht="57.6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75</v>
      </c>
      <c r="E14" s="13">
        <v>85.400000000000006</v>
      </c>
      <c r="F14" s="13">
        <v>85.400000000000006</v>
      </c>
      <c r="G14" s="12">
        <v>75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75</v>
      </c>
      <c r="E15" s="16">
        <v>85.400000000000006</v>
      </c>
      <c r="F15" s="16">
        <v>85.400000000000006</v>
      </c>
      <c r="G15" s="15">
        <v>75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75</v>
      </c>
      <c r="E16" s="13">
        <v>86.900000000000006</v>
      </c>
      <c r="F16" s="13">
        <v>86.900000000000006</v>
      </c>
      <c r="G16" s="12">
        <v>75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75</v>
      </c>
      <c r="E17" s="16">
        <v>86.900000000000006</v>
      </c>
      <c r="F17" s="16">
        <v>86.900000000000006</v>
      </c>
      <c r="G17" s="15">
        <v>75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75</v>
      </c>
      <c r="E18" s="13">
        <v>75</v>
      </c>
      <c r="F18" s="13">
        <v>75</v>
      </c>
      <c r="G18" s="12">
        <v>75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75</v>
      </c>
      <c r="E19" s="16">
        <v>75</v>
      </c>
      <c r="F19" s="16">
        <v>75</v>
      </c>
      <c r="G19" s="15">
        <v>75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75</v>
      </c>
      <c r="E20" s="13">
        <v>75.799999999999997</v>
      </c>
      <c r="F20" s="13">
        <v>75.799999999999997</v>
      </c>
      <c r="G20" s="12">
        <v>75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75</v>
      </c>
      <c r="E21" s="16">
        <v>75.799999999999997</v>
      </c>
      <c r="F21" s="16">
        <v>75.799999999999997</v>
      </c>
      <c r="G21" s="15">
        <v>75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75</v>
      </c>
      <c r="E22" s="13">
        <v>81.700000000000003</v>
      </c>
      <c r="F22" s="13">
        <v>81.700000000000003</v>
      </c>
      <c r="G22" s="12">
        <v>75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75</v>
      </c>
      <c r="E23" s="16">
        <v>81.700000000000003</v>
      </c>
      <c r="F23" s="16">
        <v>81.700000000000003</v>
      </c>
      <c r="G23" s="15">
        <v>75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75</v>
      </c>
      <c r="E24" s="13">
        <v>109.98999999999999</v>
      </c>
      <c r="F24" s="13">
        <v>109.98999999999999</v>
      </c>
      <c r="G24" s="12">
        <v>75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75</v>
      </c>
      <c r="E25" s="16">
        <v>109.98999999999999</v>
      </c>
      <c r="F25" s="16">
        <v>109.98999999999999</v>
      </c>
      <c r="G25" s="15">
        <v>75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75</v>
      </c>
      <c r="E26" s="13">
        <v>109.98999999999999</v>
      </c>
      <c r="F26" s="13">
        <v>109.98999999999999</v>
      </c>
      <c r="G26" s="12">
        <v>75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75</v>
      </c>
      <c r="E27" s="16">
        <v>109.98999999999999</v>
      </c>
      <c r="F27" s="16">
        <v>109.98999999999999</v>
      </c>
      <c r="G27" s="15">
        <v>75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75</v>
      </c>
      <c r="D28" s="12">
        <v>75</v>
      </c>
      <c r="E28" s="13">
        <v>109.98999999999999</v>
      </c>
      <c r="F28" s="13">
        <v>109.98999999999999</v>
      </c>
      <c r="G28" s="12">
        <v>75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75</v>
      </c>
      <c r="D29" s="15">
        <v>75</v>
      </c>
      <c r="E29" s="16">
        <v>85.200000000000003</v>
      </c>
      <c r="F29" s="16">
        <v>85.200000000000003</v>
      </c>
      <c r="G29" s="15">
        <v>75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1800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1800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Griselda Merkaj</cp:lastModifiedBy>
  <dcterms:created xsi:type="dcterms:W3CDTF">2023-03-27T08:58:38Z</dcterms:created>
  <dcterms:modified xsi:type="dcterms:W3CDTF">2025-05-18T06:58:00Z</dcterms:modified>
</cp:coreProperties>
</file>