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89D49C3D-780F-4CC5-AFFB-0D24986D035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3" i="1"/>
  <c r="D22" i="1"/>
  <c r="E21" i="1"/>
  <c r="E15" i="1"/>
  <c r="E14" i="1"/>
  <c r="E13" i="1"/>
  <c r="E12" i="1"/>
  <c r="D11" i="1"/>
  <c r="D10" i="1"/>
  <c r="E9" i="1"/>
  <c r="E8" i="1"/>
  <c r="E7" i="1"/>
  <c r="Q21" i="1"/>
  <c r="Q20" i="1"/>
  <c r="Q19" i="1"/>
  <c r="Q18" i="1"/>
  <c r="Q17" i="1"/>
  <c r="Q16" i="1"/>
  <c r="Q15" i="1"/>
  <c r="Q14" i="1"/>
  <c r="Q9" i="1"/>
  <c r="Q8" i="1"/>
  <c r="Q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E26" i="1"/>
  <c r="E20" i="1"/>
  <c r="E18" i="1"/>
  <c r="E17" i="1"/>
  <c r="E16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15" i="1" l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<sst xmlns="http://schemas.openxmlformats.org/spreadsheetml/2006/main" count="94" uniqueCount="38">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</sst>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16" sqref="W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20.08.2025</v>
      </c>
      <c r="J4" s="34"/>
      <c r="K4" s="35"/>
      <c r="L4" s="3"/>
      <c r="M4" s="3"/>
      <c r="N4" s="6" t="s">
        <v>3</v>
      </c>
      <c r="O4" s="33" t="str">
        <f>C4</f>
        <v>Dt. 20.08.2025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-78</v>
      </c>
      <c r="D7" s="12">
        <f>200-C7</f>
        <v>278</v>
      </c>
      <c r="E7" s="13">
        <f>200+C7</f>
        <v>122</v>
      </c>
      <c r="F7" s="7"/>
      <c r="G7" s="3"/>
      <c r="H7" s="10" t="s">
        <v>13</v>
      </c>
      <c r="I7" s="14">
        <v>-366.48</v>
      </c>
      <c r="J7" s="15">
        <f>400-I7</f>
        <v>766.48</v>
      </c>
      <c r="K7" s="16">
        <f>400+I7</f>
        <v>33.519999999999982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</row>
    <row r="8" spans="1:18" x14ac:dyDescent="0.25">
      <c r="B8" s="17" t="s">
        <v>14</v>
      </c>
      <c r="C8" s="11">
        <v>-44</v>
      </c>
      <c r="D8" s="12">
        <f t="shared" ref="D8:D30" si="0">200-C8</f>
        <v>244</v>
      </c>
      <c r="E8" s="18">
        <f>200+C8</f>
        <v>156</v>
      </c>
      <c r="F8" s="7"/>
      <c r="G8" s="3"/>
      <c r="H8" s="17" t="s">
        <v>14</v>
      </c>
      <c r="I8" s="14">
        <v>-400</v>
      </c>
      <c r="J8" s="15">
        <f t="shared" ref="J8:J30" si="1">400-I8</f>
        <v>800</v>
      </c>
      <c r="K8" s="19">
        <f>400+I8</f>
        <v>0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</row>
    <row r="9" spans="1:18" x14ac:dyDescent="0.25">
      <c r="B9" s="17" t="s">
        <v>15</v>
      </c>
      <c r="C9" s="11">
        <v>-42</v>
      </c>
      <c r="D9" s="12">
        <f t="shared" si="0"/>
        <v>242</v>
      </c>
      <c r="E9" s="18">
        <f t="shared" ref="E9:E30" si="3">200+C9</f>
        <v>158</v>
      </c>
      <c r="F9" s="7"/>
      <c r="G9" s="3"/>
      <c r="H9" s="17" t="s">
        <v>15</v>
      </c>
      <c r="I9" s="14">
        <v>-400</v>
      </c>
      <c r="J9" s="15">
        <f t="shared" si="1"/>
        <v>800</v>
      </c>
      <c r="K9" s="19">
        <f t="shared" ref="K9:K29" si="4">400+I9</f>
        <v>0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29" si="5">200+O9</f>
        <v>0</v>
      </c>
      <c r="R9" s="3"/>
    </row>
    <row r="10" spans="1:18" x14ac:dyDescent="0.25">
      <c r="B10" s="17" t="s">
        <v>16</v>
      </c>
      <c r="C10" s="11">
        <v>-52</v>
      </c>
      <c r="D10" s="12">
        <f t="shared" si="0"/>
        <v>252</v>
      </c>
      <c r="E10" s="18">
        <f t="shared" si="3"/>
        <v>148</v>
      </c>
      <c r="F10" s="7"/>
      <c r="G10" s="3"/>
      <c r="H10" s="17" t="s">
        <v>16</v>
      </c>
      <c r="I10" s="14">
        <v>-400</v>
      </c>
      <c r="J10" s="15">
        <f t="shared" si="1"/>
        <v>800</v>
      </c>
      <c r="K10" s="19">
        <f t="shared" si="4"/>
        <v>0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-52</v>
      </c>
      <c r="D11" s="12">
        <f t="shared" si="0"/>
        <v>252</v>
      </c>
      <c r="E11" s="18">
        <f t="shared" si="3"/>
        <v>148</v>
      </c>
      <c r="F11" s="7"/>
      <c r="G11" s="3"/>
      <c r="H11" s="17" t="s">
        <v>17</v>
      </c>
      <c r="I11" s="14">
        <v>-400</v>
      </c>
      <c r="J11" s="15">
        <f t="shared" si="1"/>
        <v>800</v>
      </c>
      <c r="K11" s="19">
        <f t="shared" si="4"/>
        <v>0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-69</v>
      </c>
      <c r="D12" s="12">
        <f t="shared" si="0"/>
        <v>269</v>
      </c>
      <c r="E12" s="18">
        <f t="shared" si="3"/>
        <v>131</v>
      </c>
      <c r="F12" s="7"/>
      <c r="G12" s="3"/>
      <c r="H12" s="17" t="s">
        <v>18</v>
      </c>
      <c r="I12" s="14">
        <v>-391</v>
      </c>
      <c r="J12" s="15">
        <f t="shared" si="1"/>
        <v>791</v>
      </c>
      <c r="K12" s="19">
        <f t="shared" si="4"/>
        <v>9</v>
      </c>
      <c r="L12" s="3"/>
      <c r="M12" s="3"/>
      <c r="N12" s="17" t="s">
        <v>18</v>
      </c>
      <c r="O12" s="26">
        <v>-175</v>
      </c>
      <c r="P12" s="12">
        <f t="shared" si="2"/>
        <v>625</v>
      </c>
      <c r="Q12" s="18">
        <f t="shared" si="5"/>
        <v>25</v>
      </c>
      <c r="R12" s="3"/>
    </row>
    <row r="13" spans="1:18" x14ac:dyDescent="0.25">
      <c r="B13" s="17" t="s">
        <v>19</v>
      </c>
      <c r="C13" s="11">
        <v>-74</v>
      </c>
      <c r="D13" s="12">
        <f t="shared" si="0"/>
        <v>274</v>
      </c>
      <c r="E13" s="18">
        <f t="shared" si="3"/>
        <v>126</v>
      </c>
      <c r="F13" s="7"/>
      <c r="G13" s="3"/>
      <c r="H13" s="17" t="s">
        <v>19</v>
      </c>
      <c r="I13" s="14">
        <v>-362.92</v>
      </c>
      <c r="J13" s="15">
        <f t="shared" si="1"/>
        <v>762.92000000000007</v>
      </c>
      <c r="K13" s="19">
        <f t="shared" si="4"/>
        <v>37.079999999999984</v>
      </c>
      <c r="L13" s="3"/>
      <c r="M13" s="3"/>
      <c r="N13" s="17" t="s">
        <v>19</v>
      </c>
      <c r="O13" s="26">
        <v>-179</v>
      </c>
      <c r="P13" s="12">
        <f t="shared" si="2"/>
        <v>629</v>
      </c>
      <c r="Q13" s="18">
        <f t="shared" si="5"/>
        <v>21</v>
      </c>
      <c r="R13" s="3"/>
    </row>
    <row r="14" spans="1:18" x14ac:dyDescent="0.25">
      <c r="B14" s="17" t="s">
        <v>20</v>
      </c>
      <c r="C14" s="11">
        <v>-107</v>
      </c>
      <c r="D14" s="12">
        <f t="shared" si="0"/>
        <v>307</v>
      </c>
      <c r="E14" s="18">
        <f t="shared" si="3"/>
        <v>93</v>
      </c>
      <c r="F14" s="7"/>
      <c r="G14" s="3"/>
      <c r="H14" s="17" t="s">
        <v>20</v>
      </c>
      <c r="I14" s="14">
        <v>-333.13</v>
      </c>
      <c r="J14" s="15">
        <f t="shared" si="1"/>
        <v>733.13</v>
      </c>
      <c r="K14" s="19">
        <f t="shared" si="4"/>
        <v>66.87</v>
      </c>
      <c r="L14" s="3"/>
      <c r="M14" s="3"/>
      <c r="N14" s="17" t="s">
        <v>20</v>
      </c>
      <c r="O14" s="26">
        <v>-200</v>
      </c>
      <c r="P14" s="12">
        <f t="shared" si="2"/>
        <v>650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-123</v>
      </c>
      <c r="D15" s="12">
        <f t="shared" si="0"/>
        <v>323</v>
      </c>
      <c r="E15" s="18">
        <f t="shared" si="3"/>
        <v>77</v>
      </c>
      <c r="F15" s="7"/>
      <c r="G15" s="3"/>
      <c r="H15" s="17" t="s">
        <v>21</v>
      </c>
      <c r="I15" s="14">
        <v>-325.18</v>
      </c>
      <c r="J15" s="15">
        <f t="shared" si="1"/>
        <v>725.18000000000006</v>
      </c>
      <c r="K15" s="19">
        <f t="shared" si="4"/>
        <v>74.819999999999993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-139</v>
      </c>
      <c r="D16" s="12">
        <f t="shared" si="0"/>
        <v>339</v>
      </c>
      <c r="E16" s="18">
        <f t="shared" si="3"/>
        <v>61</v>
      </c>
      <c r="F16" s="7"/>
      <c r="G16" s="3"/>
      <c r="H16" s="17" t="s">
        <v>22</v>
      </c>
      <c r="I16" s="14">
        <v>-286.31</v>
      </c>
      <c r="J16" s="15">
        <f t="shared" si="1"/>
        <v>686.31</v>
      </c>
      <c r="K16" s="19">
        <f t="shared" si="4"/>
        <v>113.69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-137</v>
      </c>
      <c r="D17" s="12">
        <f t="shared" si="0"/>
        <v>337</v>
      </c>
      <c r="E17" s="18">
        <f t="shared" si="3"/>
        <v>63</v>
      </c>
      <c r="F17" s="7"/>
      <c r="G17" s="3"/>
      <c r="H17" s="17" t="s">
        <v>23</v>
      </c>
      <c r="I17" s="14">
        <v>-265.51</v>
      </c>
      <c r="J17" s="15">
        <f t="shared" si="1"/>
        <v>665.51</v>
      </c>
      <c r="K17" s="19">
        <f t="shared" si="4"/>
        <v>134.49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-130</v>
      </c>
      <c r="D18" s="12">
        <f t="shared" si="0"/>
        <v>330</v>
      </c>
      <c r="E18" s="18">
        <f t="shared" si="3"/>
        <v>70</v>
      </c>
      <c r="F18" s="7"/>
      <c r="G18" s="3"/>
      <c r="H18" s="17" t="s">
        <v>24</v>
      </c>
      <c r="I18" s="14">
        <v>-267.68</v>
      </c>
      <c r="J18" s="15">
        <f t="shared" si="1"/>
        <v>667.68000000000006</v>
      </c>
      <c r="K18" s="19">
        <f t="shared" si="4"/>
        <v>132.32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-137</v>
      </c>
      <c r="D19" s="12">
        <f t="shared" si="0"/>
        <v>337</v>
      </c>
      <c r="E19" s="18">
        <f t="shared" si="3"/>
        <v>63</v>
      </c>
      <c r="F19" s="7"/>
      <c r="G19" s="3"/>
      <c r="H19" s="17" t="s">
        <v>25</v>
      </c>
      <c r="I19" s="14">
        <v>-262.28999999999996</v>
      </c>
      <c r="J19" s="15">
        <f t="shared" si="1"/>
        <v>662.29</v>
      </c>
      <c r="K19" s="19">
        <f t="shared" si="4"/>
        <v>137.71000000000004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-143</v>
      </c>
      <c r="D20" s="12">
        <f t="shared" si="0"/>
        <v>343</v>
      </c>
      <c r="E20" s="18">
        <f t="shared" si="3"/>
        <v>57</v>
      </c>
      <c r="F20" s="7"/>
      <c r="G20" s="3"/>
      <c r="H20" s="17" t="s">
        <v>26</v>
      </c>
      <c r="I20" s="14">
        <v>-264.58</v>
      </c>
      <c r="J20" s="15">
        <f t="shared" si="1"/>
        <v>664.57999999999993</v>
      </c>
      <c r="K20" s="19">
        <f t="shared" si="4"/>
        <v>135.42000000000002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-145</v>
      </c>
      <c r="D21" s="12">
        <f t="shared" si="0"/>
        <v>345</v>
      </c>
      <c r="E21" s="18">
        <f t="shared" si="3"/>
        <v>55</v>
      </c>
      <c r="F21" s="7"/>
      <c r="G21" s="3"/>
      <c r="H21" s="17" t="s">
        <v>27</v>
      </c>
      <c r="I21" s="14">
        <v>-268.71000000000004</v>
      </c>
      <c r="J21" s="15">
        <f t="shared" si="1"/>
        <v>668.71</v>
      </c>
      <c r="K21" s="19">
        <f t="shared" si="4"/>
        <v>131.28999999999996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-168</v>
      </c>
      <c r="D22" s="12">
        <f t="shared" si="0"/>
        <v>368</v>
      </c>
      <c r="E22" s="18">
        <f t="shared" si="3"/>
        <v>32</v>
      </c>
      <c r="F22" s="7"/>
      <c r="G22" s="3"/>
      <c r="H22" s="17" t="s">
        <v>28</v>
      </c>
      <c r="I22" s="14">
        <v>-255.56</v>
      </c>
      <c r="J22" s="15">
        <f t="shared" si="1"/>
        <v>655.56</v>
      </c>
      <c r="K22" s="19">
        <f t="shared" si="4"/>
        <v>144.44</v>
      </c>
      <c r="L22" s="3"/>
      <c r="M22" s="3"/>
      <c r="N22" s="17" t="s">
        <v>28</v>
      </c>
      <c r="O22" s="26">
        <v>-200</v>
      </c>
      <c r="P22" s="12">
        <f t="shared" si="2"/>
        <v>650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-190</v>
      </c>
      <c r="D23" s="12">
        <f t="shared" si="0"/>
        <v>390</v>
      </c>
      <c r="E23" s="18">
        <f t="shared" si="3"/>
        <v>10</v>
      </c>
      <c r="F23" s="7"/>
      <c r="G23" s="3"/>
      <c r="H23" s="17" t="s">
        <v>29</v>
      </c>
      <c r="I23" s="14">
        <v>-249.38</v>
      </c>
      <c r="J23" s="15">
        <f t="shared" si="1"/>
        <v>649.38</v>
      </c>
      <c r="K23" s="19">
        <f t="shared" si="4"/>
        <v>150.62</v>
      </c>
      <c r="L23" s="3"/>
      <c r="M23" s="3"/>
      <c r="N23" s="17" t="s">
        <v>29</v>
      </c>
      <c r="O23" s="26">
        <v>-200</v>
      </c>
      <c r="P23" s="12">
        <f t="shared" si="2"/>
        <v>650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-49</v>
      </c>
      <c r="D24" s="12">
        <f t="shared" si="0"/>
        <v>249</v>
      </c>
      <c r="E24" s="18">
        <f t="shared" si="3"/>
        <v>151</v>
      </c>
      <c r="F24" s="7"/>
      <c r="G24" s="3"/>
      <c r="H24" s="17" t="s">
        <v>30</v>
      </c>
      <c r="I24" s="14">
        <v>-199.57999999999998</v>
      </c>
      <c r="J24" s="15">
        <f t="shared" si="1"/>
        <v>599.57999999999993</v>
      </c>
      <c r="K24" s="19">
        <f t="shared" si="4"/>
        <v>200.42000000000002</v>
      </c>
      <c r="L24" s="3"/>
      <c r="M24" s="3"/>
      <c r="N24" s="17" t="s">
        <v>30</v>
      </c>
      <c r="O24" s="26">
        <v>-190</v>
      </c>
      <c r="P24" s="12">
        <f t="shared" si="2"/>
        <v>640</v>
      </c>
      <c r="Q24" s="18">
        <f t="shared" si="5"/>
        <v>10</v>
      </c>
      <c r="R24" s="3"/>
    </row>
    <row r="25" spans="2:19" x14ac:dyDescent="0.25">
      <c r="B25" s="17" t="s">
        <v>31</v>
      </c>
      <c r="C25" s="11">
        <v>-153</v>
      </c>
      <c r="D25" s="12">
        <f t="shared" si="0"/>
        <v>353</v>
      </c>
      <c r="E25" s="18">
        <f t="shared" si="3"/>
        <v>47</v>
      </c>
      <c r="F25" s="7"/>
      <c r="G25" s="3"/>
      <c r="H25" s="17" t="s">
        <v>31</v>
      </c>
      <c r="I25" s="14">
        <v>-203.17000000000002</v>
      </c>
      <c r="J25" s="15">
        <f t="shared" si="1"/>
        <v>603.17000000000007</v>
      </c>
      <c r="K25" s="19">
        <f t="shared" si="4"/>
        <v>196.82999999999998</v>
      </c>
      <c r="L25" s="3"/>
      <c r="M25" s="3"/>
      <c r="N25" s="17" t="s">
        <v>31</v>
      </c>
      <c r="O25" s="26">
        <v>39</v>
      </c>
      <c r="P25" s="12">
        <f t="shared" si="2"/>
        <v>411</v>
      </c>
      <c r="Q25" s="18">
        <f t="shared" si="5"/>
        <v>239</v>
      </c>
      <c r="R25" s="3"/>
    </row>
    <row r="26" spans="2:19" x14ac:dyDescent="0.25">
      <c r="B26" s="17" t="s">
        <v>32</v>
      </c>
      <c r="C26" s="11">
        <v>-166</v>
      </c>
      <c r="D26" s="12">
        <f t="shared" si="0"/>
        <v>366</v>
      </c>
      <c r="E26" s="18">
        <f t="shared" si="3"/>
        <v>34</v>
      </c>
      <c r="F26" s="7"/>
      <c r="G26" s="3"/>
      <c r="H26" s="17" t="s">
        <v>32</v>
      </c>
      <c r="I26" s="14">
        <v>-204.35</v>
      </c>
      <c r="J26" s="15">
        <f t="shared" si="1"/>
        <v>604.35</v>
      </c>
      <c r="K26" s="19">
        <f t="shared" si="4"/>
        <v>195.65</v>
      </c>
      <c r="L26" s="3"/>
      <c r="M26" s="3"/>
      <c r="N26" s="17" t="s">
        <v>32</v>
      </c>
      <c r="O26" s="26">
        <v>81</v>
      </c>
      <c r="P26" s="12">
        <f t="shared" si="2"/>
        <v>369</v>
      </c>
      <c r="Q26" s="18">
        <f t="shared" si="5"/>
        <v>281</v>
      </c>
      <c r="R26" s="3"/>
    </row>
    <row r="27" spans="2:19" x14ac:dyDescent="0.25">
      <c r="B27" s="17" t="s">
        <v>33</v>
      </c>
      <c r="C27" s="11">
        <v>-166</v>
      </c>
      <c r="D27" s="12">
        <f t="shared" si="0"/>
        <v>366</v>
      </c>
      <c r="E27" s="18">
        <f t="shared" si="3"/>
        <v>34</v>
      </c>
      <c r="F27" s="7"/>
      <c r="G27" s="3"/>
      <c r="H27" s="17" t="s">
        <v>33</v>
      </c>
      <c r="I27" s="14">
        <v>-216.61</v>
      </c>
      <c r="J27" s="15">
        <f t="shared" si="1"/>
        <v>616.61</v>
      </c>
      <c r="K27" s="19">
        <f t="shared" si="4"/>
        <v>183.39</v>
      </c>
      <c r="L27" s="3"/>
      <c r="M27" s="3"/>
      <c r="N27" s="17" t="s">
        <v>33</v>
      </c>
      <c r="O27" s="26">
        <v>82</v>
      </c>
      <c r="P27" s="12">
        <f t="shared" si="2"/>
        <v>368</v>
      </c>
      <c r="Q27" s="18">
        <f t="shared" si="5"/>
        <v>282</v>
      </c>
      <c r="R27" s="3"/>
      <c r="S27" s="3"/>
    </row>
    <row r="28" spans="2:19" x14ac:dyDescent="0.25">
      <c r="B28" s="17" t="s">
        <v>34</v>
      </c>
      <c r="C28" s="11">
        <v>-10</v>
      </c>
      <c r="D28" s="12">
        <f t="shared" si="0"/>
        <v>210</v>
      </c>
      <c r="E28" s="18">
        <f t="shared" si="3"/>
        <v>190</v>
      </c>
      <c r="F28" s="7"/>
      <c r="G28" s="3"/>
      <c r="H28" s="17" t="s">
        <v>34</v>
      </c>
      <c r="I28" s="14">
        <v>-248.84</v>
      </c>
      <c r="J28" s="15">
        <f t="shared" si="1"/>
        <v>648.84</v>
      </c>
      <c r="K28" s="19">
        <f t="shared" si="4"/>
        <v>151.16</v>
      </c>
      <c r="L28" s="3"/>
      <c r="M28" s="3"/>
      <c r="N28" s="17" t="s">
        <v>34</v>
      </c>
      <c r="O28" s="26">
        <v>-120</v>
      </c>
      <c r="P28" s="12">
        <f t="shared" si="2"/>
        <v>570</v>
      </c>
      <c r="Q28" s="18">
        <f t="shared" si="5"/>
        <v>80</v>
      </c>
      <c r="R28" s="3"/>
      <c r="S28" s="3"/>
    </row>
    <row r="29" spans="2:19" x14ac:dyDescent="0.25">
      <c r="B29" s="17" t="s">
        <v>35</v>
      </c>
      <c r="C29" s="11">
        <v>-20</v>
      </c>
      <c r="D29" s="12">
        <f t="shared" si="0"/>
        <v>220</v>
      </c>
      <c r="E29" s="18">
        <f t="shared" si="3"/>
        <v>180</v>
      </c>
      <c r="F29" s="7"/>
      <c r="G29" s="3"/>
      <c r="H29" s="17" t="s">
        <v>35</v>
      </c>
      <c r="I29" s="14">
        <v>-267.06</v>
      </c>
      <c r="J29" s="15">
        <f t="shared" si="1"/>
        <v>667.06</v>
      </c>
      <c r="K29" s="19">
        <f t="shared" si="4"/>
        <v>132.94</v>
      </c>
      <c r="L29" s="3"/>
      <c r="M29" s="3"/>
      <c r="N29" s="17" t="s">
        <v>35</v>
      </c>
      <c r="O29" s="25">
        <v>-160</v>
      </c>
      <c r="P29" s="12">
        <f t="shared" si="2"/>
        <v>610</v>
      </c>
      <c r="Q29" s="18">
        <f t="shared" si="5"/>
        <v>40</v>
      </c>
      <c r="R29" s="3"/>
      <c r="S29" s="3"/>
    </row>
    <row r="30" spans="2:19" ht="15.75" thickBot="1" x14ac:dyDescent="0.3">
      <c r="B30" s="20" t="s">
        <v>36</v>
      </c>
      <c r="C30" s="11">
        <v>-53</v>
      </c>
      <c r="D30" s="12">
        <f t="shared" si="0"/>
        <v>253</v>
      </c>
      <c r="E30" s="18">
        <f t="shared" si="3"/>
        <v>147</v>
      </c>
      <c r="F30" s="7"/>
      <c r="G30" s="3"/>
      <c r="H30" s="20" t="s">
        <v>36</v>
      </c>
      <c r="I30" s="29">
        <v>-276.21000000000004</v>
      </c>
      <c r="J30" s="15">
        <f t="shared" si="1"/>
        <v>676.21</v>
      </c>
      <c r="K30" s="21">
        <f>400+I30</f>
        <v>123.78999999999996</v>
      </c>
      <c r="L30" s="3"/>
      <c r="M30" s="3"/>
      <c r="N30" s="20" t="s">
        <v>36</v>
      </c>
      <c r="O30" s="28">
        <v>-160</v>
      </c>
      <c r="P30" s="12">
        <f t="shared" si="2"/>
        <v>610</v>
      </c>
      <c r="Q30" s="18">
        <f>200+O30</f>
        <v>40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2025-08-19T13:01:22Z</dcterms:modified>
</cp:coreProperties>
</file>