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13_ncr:1_{693BCAA0-786C-46C0-9929-EFBD7DBB16AD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4" i="1" l="1"/>
  <c r="G854" i="1"/>
  <c r="F854" i="1"/>
  <c r="E854" i="1"/>
  <c r="D854" i="1"/>
  <c r="C854" i="1"/>
  <c r="B854" i="1"/>
  <c r="H853" i="1"/>
  <c r="G853" i="1"/>
  <c r="F853" i="1"/>
  <c r="E853" i="1"/>
  <c r="D853" i="1"/>
  <c r="C853" i="1"/>
  <c r="B853" i="1"/>
  <c r="H852" i="1"/>
  <c r="G852" i="1"/>
  <c r="F852" i="1"/>
  <c r="E852" i="1"/>
  <c r="D852" i="1"/>
  <c r="C852" i="1"/>
  <c r="B852" i="1"/>
  <c r="E779" i="1"/>
  <c r="D779" i="1"/>
  <c r="E778" i="1"/>
  <c r="D778" i="1"/>
  <c r="E777" i="1"/>
  <c r="D777" i="1"/>
  <c r="E776" i="1"/>
  <c r="D776" i="1"/>
  <c r="E775" i="1"/>
  <c r="D775" i="1"/>
  <c r="E774" i="1"/>
  <c r="D774" i="1"/>
  <c r="E773" i="1"/>
  <c r="D773" i="1"/>
  <c r="E772" i="1"/>
  <c r="D772" i="1"/>
  <c r="E771" i="1"/>
  <c r="D771" i="1"/>
  <c r="E770" i="1"/>
  <c r="D770" i="1"/>
  <c r="E769" i="1"/>
  <c r="D769" i="1"/>
  <c r="E768" i="1"/>
  <c r="D768" i="1"/>
  <c r="E767" i="1"/>
  <c r="D767" i="1"/>
  <c r="E766" i="1"/>
  <c r="D766" i="1"/>
  <c r="E765" i="1"/>
  <c r="D765" i="1"/>
  <c r="E764" i="1"/>
  <c r="D764" i="1"/>
  <c r="E763" i="1"/>
  <c r="D763" i="1"/>
  <c r="E762" i="1"/>
  <c r="D762" i="1"/>
  <c r="E761" i="1"/>
  <c r="D761" i="1"/>
  <c r="E760" i="1"/>
  <c r="D760" i="1"/>
  <c r="E759" i="1"/>
  <c r="D759" i="1"/>
  <c r="E758" i="1"/>
  <c r="D758" i="1"/>
  <c r="E757" i="1"/>
  <c r="D757" i="1"/>
  <c r="E756" i="1"/>
  <c r="D756" i="1"/>
  <c r="E755" i="1"/>
  <c r="D755" i="1"/>
  <c r="E754" i="1"/>
  <c r="D754" i="1"/>
  <c r="E753" i="1"/>
  <c r="D753" i="1"/>
  <c r="E752" i="1"/>
  <c r="D752" i="1"/>
  <c r="E751" i="1"/>
  <c r="D751" i="1"/>
  <c r="E750" i="1"/>
  <c r="D750" i="1"/>
  <c r="E749" i="1"/>
  <c r="D749" i="1"/>
  <c r="E748" i="1"/>
  <c r="D748" i="1"/>
  <c r="E747" i="1"/>
  <c r="D747" i="1"/>
  <c r="E746" i="1"/>
  <c r="D746" i="1"/>
  <c r="E745" i="1"/>
  <c r="D745" i="1"/>
  <c r="E744" i="1"/>
  <c r="D744" i="1"/>
  <c r="E743" i="1"/>
  <c r="D743" i="1"/>
  <c r="E742" i="1"/>
  <c r="D742" i="1"/>
  <c r="E741" i="1"/>
  <c r="D741" i="1"/>
  <c r="E740" i="1"/>
  <c r="D740" i="1"/>
  <c r="E739" i="1"/>
  <c r="D739" i="1"/>
  <c r="E738" i="1"/>
  <c r="D738" i="1"/>
  <c r="E737" i="1"/>
  <c r="D737" i="1"/>
  <c r="E736" i="1"/>
  <c r="D736" i="1"/>
  <c r="E735" i="1"/>
  <c r="D735" i="1"/>
  <c r="E734" i="1"/>
  <c r="D734" i="1"/>
  <c r="E733" i="1"/>
  <c r="D733" i="1"/>
  <c r="E732" i="1"/>
  <c r="D732" i="1"/>
  <c r="E731" i="1"/>
  <c r="D731" i="1"/>
  <c r="E730" i="1"/>
  <c r="D730" i="1"/>
  <c r="E729" i="1"/>
  <c r="D729" i="1"/>
  <c r="E728" i="1"/>
  <c r="D728" i="1"/>
  <c r="E727" i="1"/>
  <c r="D727" i="1"/>
  <c r="E726" i="1"/>
  <c r="D726" i="1"/>
  <c r="E725" i="1"/>
  <c r="D725" i="1"/>
  <c r="E724" i="1"/>
  <c r="D724" i="1"/>
  <c r="E723" i="1"/>
  <c r="D723" i="1"/>
  <c r="E722" i="1"/>
  <c r="D722" i="1"/>
  <c r="E721" i="1"/>
  <c r="D721" i="1"/>
  <c r="E720" i="1"/>
  <c r="D720" i="1"/>
  <c r="E719" i="1"/>
  <c r="D719" i="1"/>
  <c r="E718" i="1"/>
  <c r="D718" i="1"/>
  <c r="E717" i="1"/>
  <c r="D717" i="1"/>
  <c r="E716" i="1"/>
  <c r="D716" i="1"/>
  <c r="E715" i="1"/>
  <c r="D715" i="1"/>
  <c r="E714" i="1"/>
  <c r="D714" i="1"/>
  <c r="E713" i="1"/>
  <c r="D713" i="1"/>
  <c r="E712" i="1"/>
  <c r="D712" i="1"/>
  <c r="E711" i="1"/>
  <c r="D711" i="1"/>
  <c r="E710" i="1"/>
  <c r="D710" i="1"/>
  <c r="E709" i="1"/>
  <c r="D709" i="1"/>
  <c r="E708" i="1"/>
  <c r="D708" i="1"/>
  <c r="E707" i="1"/>
  <c r="D707" i="1"/>
  <c r="E706" i="1"/>
  <c r="D706" i="1"/>
  <c r="E705" i="1"/>
  <c r="D705" i="1"/>
  <c r="E704" i="1"/>
  <c r="D704" i="1"/>
  <c r="E703" i="1"/>
  <c r="D703" i="1"/>
  <c r="E702" i="1"/>
  <c r="D702" i="1"/>
  <c r="E701" i="1"/>
  <c r="D701" i="1"/>
  <c r="E700" i="1"/>
  <c r="D700" i="1"/>
  <c r="E699" i="1"/>
  <c r="D699" i="1"/>
  <c r="E698" i="1"/>
  <c r="D698" i="1"/>
  <c r="E697" i="1"/>
  <c r="D697" i="1"/>
  <c r="E696" i="1"/>
  <c r="D696" i="1"/>
  <c r="E695" i="1"/>
  <c r="D695" i="1"/>
  <c r="E694" i="1"/>
  <c r="D694" i="1"/>
  <c r="E693" i="1"/>
  <c r="D693" i="1"/>
  <c r="E692" i="1"/>
  <c r="D692" i="1"/>
  <c r="E691" i="1"/>
  <c r="D691" i="1"/>
  <c r="E690" i="1"/>
  <c r="D690" i="1"/>
  <c r="E689" i="1"/>
  <c r="D689" i="1"/>
  <c r="E688" i="1"/>
  <c r="D688" i="1"/>
  <c r="E687" i="1"/>
  <c r="D687" i="1"/>
  <c r="E686" i="1"/>
  <c r="D686" i="1"/>
  <c r="E685" i="1"/>
  <c r="D685" i="1"/>
  <c r="E684" i="1"/>
  <c r="D684" i="1"/>
  <c r="E683" i="1"/>
  <c r="D683" i="1"/>
  <c r="E682" i="1"/>
  <c r="D682" i="1"/>
  <c r="E681" i="1"/>
  <c r="D681" i="1"/>
  <c r="E680" i="1"/>
  <c r="D680" i="1"/>
  <c r="E679" i="1"/>
  <c r="D679" i="1"/>
  <c r="E678" i="1"/>
  <c r="D678" i="1"/>
  <c r="E677" i="1"/>
  <c r="D677" i="1"/>
  <c r="E676" i="1"/>
  <c r="D676" i="1"/>
  <c r="E675" i="1"/>
  <c r="D675" i="1"/>
  <c r="E674" i="1"/>
  <c r="D674" i="1"/>
  <c r="E673" i="1"/>
  <c r="D673" i="1"/>
  <c r="E672" i="1"/>
  <c r="D672" i="1"/>
  <c r="E671" i="1"/>
  <c r="D671" i="1"/>
  <c r="E670" i="1"/>
  <c r="D670" i="1"/>
  <c r="E669" i="1"/>
  <c r="D669" i="1"/>
  <c r="E668" i="1"/>
  <c r="D668" i="1"/>
  <c r="E667" i="1"/>
  <c r="D667" i="1"/>
  <c r="E666" i="1"/>
  <c r="D666" i="1"/>
  <c r="E665" i="1"/>
  <c r="D665" i="1"/>
  <c r="E664" i="1"/>
  <c r="D664" i="1"/>
  <c r="E663" i="1"/>
  <c r="D663" i="1"/>
  <c r="E662" i="1"/>
  <c r="D662" i="1"/>
  <c r="E661" i="1"/>
  <c r="D661" i="1"/>
  <c r="E660" i="1"/>
  <c r="D660" i="1"/>
  <c r="E659" i="1"/>
  <c r="D659" i="1"/>
  <c r="E658" i="1"/>
  <c r="D658" i="1"/>
  <c r="E657" i="1"/>
  <c r="D657" i="1"/>
  <c r="E656" i="1"/>
  <c r="D656" i="1"/>
  <c r="E655" i="1"/>
  <c r="D655" i="1"/>
  <c r="E654" i="1"/>
  <c r="D654" i="1"/>
  <c r="E653" i="1"/>
  <c r="D653" i="1"/>
  <c r="E652" i="1"/>
  <c r="D652" i="1"/>
  <c r="E651" i="1"/>
  <c r="D651" i="1"/>
  <c r="E650" i="1"/>
  <c r="D650" i="1"/>
  <c r="E649" i="1"/>
  <c r="D649" i="1"/>
  <c r="E648" i="1"/>
  <c r="D648" i="1"/>
  <c r="E647" i="1"/>
  <c r="D647" i="1"/>
  <c r="E646" i="1"/>
  <c r="D646" i="1"/>
  <c r="E645" i="1"/>
  <c r="D645" i="1"/>
  <c r="E644" i="1"/>
  <c r="D644" i="1"/>
  <c r="E643" i="1"/>
  <c r="D643" i="1"/>
  <c r="E642" i="1"/>
  <c r="D642" i="1"/>
  <c r="E641" i="1"/>
  <c r="D641" i="1"/>
  <c r="E640" i="1"/>
  <c r="D640" i="1"/>
  <c r="E639" i="1"/>
  <c r="D639" i="1"/>
  <c r="E638" i="1"/>
  <c r="D638" i="1"/>
  <c r="E637" i="1"/>
  <c r="D637" i="1"/>
  <c r="E636" i="1"/>
  <c r="D636" i="1"/>
  <c r="E635" i="1"/>
  <c r="D635" i="1"/>
  <c r="E634" i="1"/>
  <c r="D634" i="1"/>
  <c r="E633" i="1"/>
  <c r="D633" i="1"/>
  <c r="E632" i="1"/>
  <c r="D632" i="1"/>
  <c r="E631" i="1"/>
  <c r="D631" i="1"/>
  <c r="E630" i="1"/>
  <c r="D630" i="1"/>
  <c r="E629" i="1"/>
  <c r="D629" i="1"/>
  <c r="E628" i="1"/>
  <c r="D628" i="1"/>
  <c r="E627" i="1"/>
  <c r="D627" i="1"/>
  <c r="E626" i="1"/>
  <c r="D626" i="1"/>
  <c r="E625" i="1"/>
  <c r="D625" i="1"/>
  <c r="E624" i="1"/>
  <c r="D624" i="1"/>
  <c r="E623" i="1"/>
  <c r="D623" i="1"/>
  <c r="E622" i="1"/>
  <c r="D622" i="1"/>
  <c r="E621" i="1"/>
  <c r="D621" i="1"/>
  <c r="E620" i="1"/>
  <c r="D620" i="1"/>
  <c r="E619" i="1"/>
  <c r="D619" i="1"/>
  <c r="E618" i="1"/>
  <c r="D618" i="1"/>
  <c r="E617" i="1"/>
  <c r="D617" i="1"/>
  <c r="E616" i="1"/>
  <c r="D616" i="1"/>
  <c r="E615" i="1"/>
  <c r="D615" i="1"/>
  <c r="E614" i="1"/>
  <c r="D614" i="1"/>
  <c r="E613" i="1"/>
  <c r="D613" i="1"/>
  <c r="E612" i="1"/>
  <c r="D612" i="1"/>
  <c r="G580" i="1"/>
  <c r="F580" i="1"/>
  <c r="E580" i="1"/>
  <c r="D580" i="1"/>
  <c r="C580" i="1"/>
  <c r="B580" i="1"/>
  <c r="H580" i="1" s="1"/>
  <c r="G579" i="1"/>
  <c r="F579" i="1"/>
  <c r="E579" i="1"/>
  <c r="D579" i="1"/>
  <c r="C579" i="1"/>
  <c r="B579" i="1"/>
  <c r="H579" i="1" s="1"/>
  <c r="G578" i="1"/>
  <c r="F578" i="1"/>
  <c r="E578" i="1"/>
  <c r="D578" i="1"/>
  <c r="C578" i="1"/>
  <c r="B578" i="1"/>
  <c r="H578" i="1" s="1"/>
  <c r="G577" i="1"/>
  <c r="F577" i="1"/>
  <c r="E577" i="1"/>
  <c r="D577" i="1"/>
  <c r="H577" i="1" s="1"/>
  <c r="C577" i="1"/>
  <c r="B577" i="1"/>
  <c r="H576" i="1"/>
  <c r="G576" i="1"/>
  <c r="F576" i="1"/>
  <c r="E576" i="1"/>
  <c r="D576" i="1"/>
  <c r="C576" i="1"/>
  <c r="B576" i="1"/>
  <c r="G575" i="1"/>
  <c r="F575" i="1"/>
  <c r="E575" i="1"/>
  <c r="D575" i="1"/>
  <c r="C575" i="1"/>
  <c r="B575" i="1"/>
  <c r="H575" i="1" s="1"/>
  <c r="G574" i="1"/>
  <c r="F574" i="1"/>
  <c r="E574" i="1"/>
  <c r="D574" i="1"/>
  <c r="C574" i="1"/>
  <c r="H574" i="1" s="1"/>
  <c r="B574" i="1"/>
  <c r="G573" i="1"/>
  <c r="F573" i="1"/>
  <c r="E573" i="1"/>
  <c r="H573" i="1" s="1"/>
  <c r="D573" i="1"/>
  <c r="C573" i="1"/>
  <c r="B573" i="1"/>
  <c r="G572" i="1"/>
  <c r="F572" i="1"/>
  <c r="E572" i="1"/>
  <c r="D572" i="1"/>
  <c r="C572" i="1"/>
  <c r="B572" i="1"/>
  <c r="H572" i="1" s="1"/>
  <c r="G571" i="1"/>
  <c r="F571" i="1"/>
  <c r="E571" i="1"/>
  <c r="D571" i="1"/>
  <c r="C571" i="1"/>
  <c r="B571" i="1"/>
  <c r="H571" i="1" s="1"/>
  <c r="G570" i="1"/>
  <c r="F570" i="1"/>
  <c r="E570" i="1"/>
  <c r="D570" i="1"/>
  <c r="C570" i="1"/>
  <c r="B570" i="1"/>
  <c r="H570" i="1" s="1"/>
  <c r="G569" i="1"/>
  <c r="F569" i="1"/>
  <c r="E569" i="1"/>
  <c r="D569" i="1"/>
  <c r="H569" i="1" s="1"/>
  <c r="C569" i="1"/>
  <c r="B569" i="1"/>
  <c r="H568" i="1"/>
  <c r="G568" i="1"/>
  <c r="F568" i="1"/>
  <c r="E568" i="1"/>
  <c r="D568" i="1"/>
  <c r="C568" i="1"/>
  <c r="B568" i="1"/>
  <c r="G567" i="1"/>
  <c r="F567" i="1"/>
  <c r="E567" i="1"/>
  <c r="D567" i="1"/>
  <c r="C567" i="1"/>
  <c r="B567" i="1"/>
  <c r="H567" i="1" s="1"/>
  <c r="G566" i="1"/>
  <c r="F566" i="1"/>
  <c r="E566" i="1"/>
  <c r="D566" i="1"/>
  <c r="C566" i="1"/>
  <c r="H566" i="1" s="1"/>
  <c r="B566" i="1"/>
  <c r="G565" i="1"/>
  <c r="F565" i="1"/>
  <c r="E565" i="1"/>
  <c r="H565" i="1" s="1"/>
  <c r="D565" i="1"/>
  <c r="C565" i="1"/>
  <c r="B565" i="1"/>
  <c r="G564" i="1"/>
  <c r="F564" i="1"/>
  <c r="E564" i="1"/>
  <c r="D564" i="1"/>
  <c r="C564" i="1"/>
  <c r="B564" i="1"/>
  <c r="H564" i="1" s="1"/>
  <c r="G563" i="1"/>
  <c r="F563" i="1"/>
  <c r="E563" i="1"/>
  <c r="D563" i="1"/>
  <c r="C563" i="1"/>
  <c r="B563" i="1"/>
  <c r="H563" i="1" s="1"/>
  <c r="G562" i="1"/>
  <c r="F562" i="1"/>
  <c r="E562" i="1"/>
  <c r="D562" i="1"/>
  <c r="C562" i="1"/>
  <c r="B562" i="1"/>
  <c r="H562" i="1" s="1"/>
  <c r="G561" i="1"/>
  <c r="F561" i="1"/>
  <c r="E561" i="1"/>
  <c r="D561" i="1"/>
  <c r="H561" i="1" s="1"/>
  <c r="C561" i="1"/>
  <c r="B561" i="1"/>
  <c r="H560" i="1"/>
  <c r="G560" i="1"/>
  <c r="F560" i="1"/>
  <c r="E560" i="1"/>
  <c r="D560" i="1"/>
  <c r="C560" i="1"/>
  <c r="B560" i="1"/>
  <c r="G559" i="1"/>
  <c r="F559" i="1"/>
  <c r="E559" i="1"/>
  <c r="D559" i="1"/>
  <c r="C559" i="1"/>
  <c r="B559" i="1"/>
  <c r="H559" i="1" s="1"/>
  <c r="G558" i="1"/>
  <c r="F558" i="1"/>
  <c r="E558" i="1"/>
  <c r="D558" i="1"/>
  <c r="C558" i="1"/>
  <c r="H558" i="1" s="1"/>
  <c r="B558" i="1"/>
  <c r="G557" i="1"/>
  <c r="G581" i="1" s="1"/>
  <c r="F557" i="1"/>
  <c r="F581" i="1" s="1"/>
  <c r="E557" i="1"/>
  <c r="E581" i="1" s="1"/>
  <c r="D557" i="1"/>
  <c r="D581" i="1" s="1"/>
  <c r="C557" i="1"/>
  <c r="C581" i="1" s="1"/>
  <c r="B557" i="1"/>
  <c r="B581" i="1" s="1"/>
  <c r="I539" i="1"/>
  <c r="H539" i="1"/>
  <c r="G539" i="1"/>
  <c r="F539" i="1"/>
  <c r="E539" i="1"/>
  <c r="D539" i="1"/>
  <c r="C539" i="1"/>
  <c r="B539" i="1"/>
  <c r="I538" i="1"/>
  <c r="H538" i="1"/>
  <c r="G538" i="1"/>
  <c r="F538" i="1"/>
  <c r="E538" i="1"/>
  <c r="D538" i="1"/>
  <c r="C538" i="1"/>
  <c r="B538" i="1"/>
  <c r="I537" i="1"/>
  <c r="H537" i="1"/>
  <c r="G537" i="1"/>
  <c r="F537" i="1"/>
  <c r="E537" i="1"/>
  <c r="D537" i="1"/>
  <c r="C537" i="1"/>
  <c r="B537" i="1"/>
  <c r="I536" i="1"/>
  <c r="H536" i="1"/>
  <c r="G536" i="1"/>
  <c r="F536" i="1"/>
  <c r="E536" i="1"/>
  <c r="D536" i="1"/>
  <c r="C536" i="1"/>
  <c r="B536" i="1"/>
  <c r="I535" i="1"/>
  <c r="H535" i="1"/>
  <c r="G535" i="1"/>
  <c r="F535" i="1"/>
  <c r="E535" i="1"/>
  <c r="D535" i="1"/>
  <c r="C535" i="1"/>
  <c r="B535" i="1"/>
  <c r="I534" i="1"/>
  <c r="H534" i="1"/>
  <c r="G534" i="1"/>
  <c r="F534" i="1"/>
  <c r="E534" i="1"/>
  <c r="D534" i="1"/>
  <c r="C534" i="1"/>
  <c r="B534" i="1"/>
  <c r="I533" i="1"/>
  <c r="H533" i="1"/>
  <c r="G533" i="1"/>
  <c r="F533" i="1"/>
  <c r="E533" i="1"/>
  <c r="D533" i="1"/>
  <c r="C533" i="1"/>
  <c r="B533" i="1"/>
  <c r="I532" i="1"/>
  <c r="H532" i="1"/>
  <c r="G532" i="1"/>
  <c r="F532" i="1"/>
  <c r="E532" i="1"/>
  <c r="D532" i="1"/>
  <c r="C532" i="1"/>
  <c r="B532" i="1"/>
  <c r="I531" i="1"/>
  <c r="H531" i="1"/>
  <c r="G531" i="1"/>
  <c r="F531" i="1"/>
  <c r="E531" i="1"/>
  <c r="D531" i="1"/>
  <c r="C531" i="1"/>
  <c r="B531" i="1"/>
  <c r="I530" i="1"/>
  <c r="H530" i="1"/>
  <c r="G530" i="1"/>
  <c r="F530" i="1"/>
  <c r="E530" i="1"/>
  <c r="D530" i="1"/>
  <c r="C530" i="1"/>
  <c r="B530" i="1"/>
  <c r="I529" i="1"/>
  <c r="H529" i="1"/>
  <c r="G529" i="1"/>
  <c r="F529" i="1"/>
  <c r="E529" i="1"/>
  <c r="D529" i="1"/>
  <c r="C529" i="1"/>
  <c r="B529" i="1"/>
  <c r="I528" i="1"/>
  <c r="H528" i="1"/>
  <c r="G528" i="1"/>
  <c r="F528" i="1"/>
  <c r="E528" i="1"/>
  <c r="D528" i="1"/>
  <c r="C528" i="1"/>
  <c r="B528" i="1"/>
  <c r="I527" i="1"/>
  <c r="H527" i="1"/>
  <c r="G527" i="1"/>
  <c r="F527" i="1"/>
  <c r="E527" i="1"/>
  <c r="D527" i="1"/>
  <c r="C527" i="1"/>
  <c r="B527" i="1"/>
  <c r="I526" i="1"/>
  <c r="H526" i="1"/>
  <c r="G526" i="1"/>
  <c r="F526" i="1"/>
  <c r="E526" i="1"/>
  <c r="D526" i="1"/>
  <c r="C526" i="1"/>
  <c r="B526" i="1"/>
  <c r="I525" i="1"/>
  <c r="H525" i="1"/>
  <c r="G525" i="1"/>
  <c r="F525" i="1"/>
  <c r="E525" i="1"/>
  <c r="D525" i="1"/>
  <c r="C525" i="1"/>
  <c r="B525" i="1"/>
  <c r="I524" i="1"/>
  <c r="H524" i="1"/>
  <c r="G524" i="1"/>
  <c r="F524" i="1"/>
  <c r="E524" i="1"/>
  <c r="D524" i="1"/>
  <c r="C524" i="1"/>
  <c r="B524" i="1"/>
  <c r="I523" i="1"/>
  <c r="H523" i="1"/>
  <c r="G523" i="1"/>
  <c r="F523" i="1"/>
  <c r="E523" i="1"/>
  <c r="D523" i="1"/>
  <c r="C523" i="1"/>
  <c r="B523" i="1"/>
  <c r="I522" i="1"/>
  <c r="H522" i="1"/>
  <c r="G522" i="1"/>
  <c r="F522" i="1"/>
  <c r="E522" i="1"/>
  <c r="D522" i="1"/>
  <c r="C522" i="1"/>
  <c r="B522" i="1"/>
  <c r="I521" i="1"/>
  <c r="H521" i="1"/>
  <c r="G521" i="1"/>
  <c r="F521" i="1"/>
  <c r="E521" i="1"/>
  <c r="D521" i="1"/>
  <c r="C521" i="1"/>
  <c r="B521" i="1"/>
  <c r="I520" i="1"/>
  <c r="H520" i="1"/>
  <c r="G520" i="1"/>
  <c r="F520" i="1"/>
  <c r="E520" i="1"/>
  <c r="D520" i="1"/>
  <c r="C520" i="1"/>
  <c r="B520" i="1"/>
  <c r="I519" i="1"/>
  <c r="H519" i="1"/>
  <c r="G519" i="1"/>
  <c r="F519" i="1"/>
  <c r="E519" i="1"/>
  <c r="D519" i="1"/>
  <c r="C519" i="1"/>
  <c r="B519" i="1"/>
  <c r="I518" i="1"/>
  <c r="H518" i="1"/>
  <c r="G518" i="1"/>
  <c r="F518" i="1"/>
  <c r="E518" i="1"/>
  <c r="D518" i="1"/>
  <c r="C518" i="1"/>
  <c r="B518" i="1"/>
  <c r="I517" i="1"/>
  <c r="H517" i="1"/>
  <c r="G517" i="1"/>
  <c r="F517" i="1"/>
  <c r="E517" i="1"/>
  <c r="D517" i="1"/>
  <c r="C517" i="1"/>
  <c r="B517" i="1"/>
  <c r="I516" i="1"/>
  <c r="I544" i="1" s="1"/>
  <c r="H516" i="1"/>
  <c r="H544" i="1" s="1"/>
  <c r="G516" i="1"/>
  <c r="G544" i="1" s="1"/>
  <c r="F516" i="1"/>
  <c r="F544" i="1" s="1"/>
  <c r="E516" i="1"/>
  <c r="E544" i="1" s="1"/>
  <c r="D516" i="1"/>
  <c r="D544" i="1" s="1"/>
  <c r="C516" i="1"/>
  <c r="C544" i="1" s="1"/>
  <c r="B516" i="1"/>
  <c r="B544" i="1" s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G381" i="1"/>
  <c r="F381" i="1"/>
  <c r="E381" i="1"/>
  <c r="D381" i="1"/>
  <c r="C381" i="1"/>
  <c r="B381" i="1"/>
  <c r="G380" i="1"/>
  <c r="F380" i="1"/>
  <c r="E380" i="1"/>
  <c r="D380" i="1"/>
  <c r="C380" i="1"/>
  <c r="B380" i="1"/>
  <c r="G379" i="1"/>
  <c r="F379" i="1"/>
  <c r="E379" i="1"/>
  <c r="D379" i="1"/>
  <c r="C379" i="1"/>
  <c r="B379" i="1"/>
  <c r="G378" i="1"/>
  <c r="F378" i="1"/>
  <c r="E378" i="1"/>
  <c r="D378" i="1"/>
  <c r="C378" i="1"/>
  <c r="B378" i="1"/>
  <c r="G377" i="1"/>
  <c r="F377" i="1"/>
  <c r="E377" i="1"/>
  <c r="D377" i="1"/>
  <c r="C377" i="1"/>
  <c r="B377" i="1"/>
  <c r="G376" i="1"/>
  <c r="F376" i="1"/>
  <c r="E376" i="1"/>
  <c r="D376" i="1"/>
  <c r="C376" i="1"/>
  <c r="B376" i="1"/>
  <c r="G375" i="1"/>
  <c r="F375" i="1"/>
  <c r="E375" i="1"/>
  <c r="D375" i="1"/>
  <c r="C375" i="1"/>
  <c r="B375" i="1"/>
  <c r="G374" i="1"/>
  <c r="F374" i="1"/>
  <c r="E374" i="1"/>
  <c r="D374" i="1"/>
  <c r="C374" i="1"/>
  <c r="B374" i="1"/>
  <c r="G373" i="1"/>
  <c r="F373" i="1"/>
  <c r="E373" i="1"/>
  <c r="D373" i="1"/>
  <c r="C373" i="1"/>
  <c r="B373" i="1"/>
  <c r="G372" i="1"/>
  <c r="F372" i="1"/>
  <c r="E372" i="1"/>
  <c r="D372" i="1"/>
  <c r="C372" i="1"/>
  <c r="B372" i="1"/>
  <c r="G371" i="1"/>
  <c r="F371" i="1"/>
  <c r="E371" i="1"/>
  <c r="D371" i="1"/>
  <c r="C371" i="1"/>
  <c r="B371" i="1"/>
  <c r="G370" i="1"/>
  <c r="F370" i="1"/>
  <c r="E370" i="1"/>
  <c r="D370" i="1"/>
  <c r="C370" i="1"/>
  <c r="B370" i="1"/>
  <c r="G369" i="1"/>
  <c r="F369" i="1"/>
  <c r="E369" i="1"/>
  <c r="D369" i="1"/>
  <c r="C369" i="1"/>
  <c r="B369" i="1"/>
  <c r="G368" i="1"/>
  <c r="F368" i="1"/>
  <c r="E368" i="1"/>
  <c r="D368" i="1"/>
  <c r="C368" i="1"/>
  <c r="B368" i="1"/>
  <c r="G367" i="1"/>
  <c r="F367" i="1"/>
  <c r="E367" i="1"/>
  <c r="D367" i="1"/>
  <c r="C367" i="1"/>
  <c r="B367" i="1"/>
  <c r="G366" i="1"/>
  <c r="F366" i="1"/>
  <c r="E366" i="1"/>
  <c r="D366" i="1"/>
  <c r="C366" i="1"/>
  <c r="B366" i="1"/>
  <c r="G365" i="1"/>
  <c r="F365" i="1"/>
  <c r="E365" i="1"/>
  <c r="D365" i="1"/>
  <c r="C365" i="1"/>
  <c r="B365" i="1"/>
  <c r="G364" i="1"/>
  <c r="F364" i="1"/>
  <c r="E364" i="1"/>
  <c r="D364" i="1"/>
  <c r="C364" i="1"/>
  <c r="B364" i="1"/>
  <c r="G363" i="1"/>
  <c r="F363" i="1"/>
  <c r="E363" i="1"/>
  <c r="D363" i="1"/>
  <c r="C363" i="1"/>
  <c r="B363" i="1"/>
  <c r="G362" i="1"/>
  <c r="F362" i="1"/>
  <c r="E362" i="1"/>
  <c r="D362" i="1"/>
  <c r="C362" i="1"/>
  <c r="B362" i="1"/>
  <c r="G361" i="1"/>
  <c r="F361" i="1"/>
  <c r="E361" i="1"/>
  <c r="D361" i="1"/>
  <c r="C361" i="1"/>
  <c r="B361" i="1"/>
  <c r="G360" i="1"/>
  <c r="F360" i="1"/>
  <c r="E360" i="1"/>
  <c r="D360" i="1"/>
  <c r="C360" i="1"/>
  <c r="B360" i="1"/>
  <c r="G359" i="1"/>
  <c r="F359" i="1"/>
  <c r="E359" i="1"/>
  <c r="D359" i="1"/>
  <c r="C359" i="1"/>
  <c r="B359" i="1"/>
  <c r="G358" i="1"/>
  <c r="F358" i="1"/>
  <c r="E358" i="1"/>
  <c r="D358" i="1"/>
  <c r="C358" i="1"/>
  <c r="B358" i="1"/>
  <c r="E337" i="1"/>
  <c r="E327" i="1" s="1"/>
  <c r="E336" i="1"/>
  <c r="E335" i="1"/>
  <c r="E334" i="1"/>
  <c r="E333" i="1"/>
  <c r="E323" i="1" s="1"/>
  <c r="E332" i="1"/>
  <c r="E326" i="1"/>
  <c r="E325" i="1"/>
  <c r="E324" i="1"/>
  <c r="E322" i="1"/>
  <c r="E316" i="1"/>
  <c r="E312" i="1"/>
  <c r="E306" i="1"/>
  <c r="E305" i="1"/>
  <c r="E315" i="1" s="1"/>
  <c r="E304" i="1"/>
  <c r="E314" i="1" s="1"/>
  <c r="E303" i="1"/>
  <c r="E313" i="1" s="1"/>
  <c r="E302" i="1"/>
  <c r="E301" i="1"/>
  <c r="E311" i="1" s="1"/>
  <c r="E286" i="1"/>
  <c r="E285" i="1"/>
  <c r="E284" i="1"/>
  <c r="E283" i="1"/>
  <c r="E282" i="1"/>
  <c r="E281" i="1"/>
  <c r="F183" i="1"/>
  <c r="E183" i="1"/>
  <c r="D183" i="1"/>
  <c r="F182" i="1"/>
  <c r="E182" i="1"/>
  <c r="D182" i="1"/>
  <c r="F181" i="1"/>
  <c r="E181" i="1"/>
  <c r="D181" i="1"/>
  <c r="F180" i="1"/>
  <c r="E180" i="1"/>
  <c r="D180" i="1"/>
  <c r="F179" i="1"/>
  <c r="E179" i="1"/>
  <c r="D179" i="1"/>
  <c r="F178" i="1"/>
  <c r="E178" i="1"/>
  <c r="D178" i="1"/>
  <c r="F177" i="1"/>
  <c r="E177" i="1"/>
  <c r="D177" i="1"/>
  <c r="F176" i="1"/>
  <c r="E176" i="1"/>
  <c r="D176" i="1"/>
  <c r="F175" i="1"/>
  <c r="E175" i="1"/>
  <c r="D175" i="1"/>
  <c r="F174" i="1"/>
  <c r="E174" i="1"/>
  <c r="D174" i="1"/>
  <c r="F173" i="1"/>
  <c r="E173" i="1"/>
  <c r="D173" i="1"/>
  <c r="F172" i="1"/>
  <c r="E172" i="1"/>
  <c r="D172" i="1"/>
  <c r="F171" i="1"/>
  <c r="E171" i="1"/>
  <c r="D171" i="1"/>
  <c r="F170" i="1"/>
  <c r="E170" i="1"/>
  <c r="D170" i="1"/>
  <c r="F169" i="1"/>
  <c r="E169" i="1"/>
  <c r="D169" i="1"/>
  <c r="F168" i="1"/>
  <c r="E168" i="1"/>
  <c r="D168" i="1"/>
  <c r="F167" i="1"/>
  <c r="E167" i="1"/>
  <c r="D167" i="1"/>
  <c r="F166" i="1"/>
  <c r="E166" i="1"/>
  <c r="D166" i="1"/>
  <c r="F165" i="1"/>
  <c r="E165" i="1"/>
  <c r="D165" i="1"/>
  <c r="F164" i="1"/>
  <c r="E164" i="1"/>
  <c r="D164" i="1"/>
  <c r="F163" i="1"/>
  <c r="E163" i="1"/>
  <c r="D163" i="1"/>
  <c r="F162" i="1"/>
  <c r="E162" i="1"/>
  <c r="D162" i="1"/>
  <c r="F161" i="1"/>
  <c r="E161" i="1"/>
  <c r="D161" i="1"/>
  <c r="F160" i="1"/>
  <c r="E160" i="1"/>
  <c r="D160" i="1"/>
  <c r="C91" i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77" i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E40" i="1"/>
  <c r="F40" i="1" s="1"/>
  <c r="G40" i="1" s="1"/>
  <c r="H6" i="1"/>
  <c r="B2" i="1"/>
  <c r="D446" i="1" s="1"/>
  <c r="H557" i="1" l="1"/>
  <c r="H581" i="1" s="1"/>
  <c r="C158" i="1" l="1"/>
</calcChain>
</file>

<file path=xl/sharedStrings.xml><?xml version="1.0" encoding="utf-8"?>
<sst xmlns="http://schemas.openxmlformats.org/spreadsheetml/2006/main" count="643" uniqueCount="279">
  <si>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</si>
  <si>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</si>
  <si>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</si>
  <si>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</si>
  <si>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</si>
  <si>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</si>
  <si>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</si>
  <si>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</si>
  <si>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</si>
  <si>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</si>
  <si>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</si>
  <si>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</si>
  <si>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</si>
  <si>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</si>
  <si>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</si>
  <si>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</si>
  <si>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</si>
  <si>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</si>
  <si>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</si>
  <si>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</si>
  <si>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</si>
  <si>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</si>
  <si>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</si>
  <si>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</si>
  <si>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</si>
  <si>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</si>
  <si>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</si>
  <si>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</si>
  <si>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</si>
  <si>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</si>
  <si>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</si>
  <si>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</si>
  <si>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</si>
  <si>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</si>
  <si>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</si>
  <si>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</si>
  <si>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</si>
  <si>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</si>
  <si>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</si>
  <si>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</si>
  <si>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</si>
  <si>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</si>
  <si>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</si>
  <si>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</si>
  <si>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</si>
  <si>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</si>
  <si>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</si>
  <si>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</si>
  <si>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</si>
  <si>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</si>
  <si>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</si>
  <si>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</si>
  <si>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</si>
  <si>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</si>
  <si>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</si>
  <si>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</si>
  <si>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</si>
  <si>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</si>
  <si>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</si>
  <si>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</si>
  <si>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</si>
  <si>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</si>
  <si>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</si>
  <si>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</si>
  <si>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</si>
  <si>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</si>
  <si>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</si>
  <si>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</si>
  <si>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</si>
  <si>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</si>
  <si>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</si>
  <si>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</si>
  <si>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</si>
  <si>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</si>
  <si>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</si>
  <si>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</si>
  <si>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</si>
  <si>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</si>
  <si>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</si>
  <si>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</si>
  <si>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</si>
  <si>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</si>
  <si>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</si>
  <si>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</si>
  <si>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</si>
  <si>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</si>
  <si>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</si>
  <si>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</si>
  <si>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</si>
  <si>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</si>
  <si>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</si>
  <si>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</si>
  <si>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</si>
  <si>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</si>
  <si>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</si>
  <si>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</si>
  <si>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</si>
  <si>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</si>
  <si>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</si>
  <si>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</si>
  <si>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</si>
  <si>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</si>
  <si>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</si>
  <si>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</si>
  <si>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</si>
  <si>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</si>
  <si>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</si>
  <si>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</si>
  <si>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</si>
  <si>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</si>
  <si>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</si>
  <si>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</si>
  <si>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</si>
  <si>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</si>
  <si>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</si>
  <si>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</si>
  <si>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</si>
  <si>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</si>
  <si>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</si>
  <si>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</si>
  <si>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</si>
  <si>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</si>
  <si>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</si>
  <si>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</si>
  <si>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</si>
  <si>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</si>
  <si>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</si>
  <si>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</si>
  <si>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</si>
  <si>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</si>
  <si>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</si>
  <si>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</si>
  <si>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</si>
  <si>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</si>
  <si>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</si>
  <si>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</si>
  <si>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</si>
  <si>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</si>
  <si>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</si>
  <si>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</si>
  <si>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</si>
  <si>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</si>
  <si>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</si>
  <si>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</si>
  <si>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</si>
  <si>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</si>
  <si>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</si>
  <si>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</si>
  <si>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</si>
  <si>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</si>
  <si>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</si>
  <si>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</si>
  <si>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</si>
  <si>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</si>
  <si>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</si>
  <si>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</si>
  <si>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</si>
  <si>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</si>
  <si>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</si>
  <si>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</si>
  <si>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</si>
  <si>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</si>
  <si>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</si>
  <si>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</si>
  <si>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</si>
  <si>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</si>
  <si>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</si>
  <si>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</si>
  <si>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</si>
  <si>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</si>
  <si>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</si>
  <si>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</si>
  <si>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</si>
  <si>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</si>
  <si>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</si>
  <si>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</si>
  <si>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</si>
  <si>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</si>
  <si>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</si>
  <si>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</si>
  <si>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</si>
  <si>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</si>
  <si>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</si>
  <si>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</si>
  <si>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</si>
  <si>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</si>
  <si>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</si>
  <si>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</si>
  <si>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</si>
  <si>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</si>
  <si>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</si>
  <si>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</si>
  <si>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</si>
  <si>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</si>
  <si>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</si>
  <si>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</si>
  <si>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</si>
  <si>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</si>
  <si>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</si>
  <si>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</si>
  <si>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</si>
  <si>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</si>
  <si>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</si>
  <si>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</si>
  <si>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</si>
  <si>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</si>
  <si>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</si>
  <si>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</si>
  <si>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</si>
  <si>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</si>
  <si>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</si>
  <si>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</si>
  <si>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</si>
  <si>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</si>
  <si>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</si>
  <si>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</si>
  <si>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</si>
  <si>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</si>
  <si>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</si>
  <si>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</si>
  <si>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</si>
  <si>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</si>
  <si>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</si>
  <si>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</si>
  <si>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</si>
  <si>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</si>
  <si>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</si>
  <si>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</si>
  <si>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</si>
  <si>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</si>
  <si>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</si>
  <si>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</si>
  <si>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</si>
  <si>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</si>
  <si>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</si>
  <si>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</si>
  <si>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</si>
  <si>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</si>
  <si>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</si>
  <si>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</si>
  <si>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</si>
  <si>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</si>
  <si>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</si>
  <si>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</si>
  <si>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</si>
  <si>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</si>
  <si>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</si>
  <si>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</si>
  <si>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</si>
  <si>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</si>
  <si>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</si>
  <si>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</si>
  <si>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</si>
  <si>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</si>
  <si>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</si>
  <si>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</si>
  <si>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</si>
  <si>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</si>
  <si>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</si>
  <si>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</si>
  <si>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</si>
  <si>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</si>
  <si>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</si>
  <si>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</si>
  <si>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</si>
  <si>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</si>
  <si>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</si>
  <si>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</si>
  <si>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</si>
  <si>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</si>
  <si>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13/08/2025</t>
  </si>
  <si>
    <t>14/08/2025</t>
  </si>
  <si>
    <t>16/08/2025</t>
  </si>
  <si>
    <t>08/11/2025</t>
  </si>
  <si>
    <t>08/12/2025</t>
  </si>
  <si>
    <t>544.1 GWh</t>
  </si>
  <si>
    <t>15/08/2025</t>
  </si>
  <si>
    <t>17/08/2025</t>
  </si>
  <si>
    <t xml:space="preserve"> 1844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</si>
</sst>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164" fontId="1" fillId="0" borderId="2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</cellXfs>
  <cellStyles count="1">
    <cellStyle name="Normal" xfId="0" builtinId="0"/>
  </cellStyles>
  <dxfs count="3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medium">
          <color auto="1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B-4FE0-A676-DFEABEF68D06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AB-4FE0-A676-DFEABEF68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6-4705-80C1-3B581E55109C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66-4705-80C1-3B581E551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321.9756819000001</c:v>
                </c:pt>
                <c:pt idx="1">
                  <c:v>265.48790056999991</c:v>
                </c:pt>
                <c:pt idx="2">
                  <c:v>186.67795149999998</c:v>
                </c:pt>
                <c:pt idx="3">
                  <c:v>141.37067166</c:v>
                </c:pt>
                <c:pt idx="4">
                  <c:v>136.68408703999995</c:v>
                </c:pt>
                <c:pt idx="5">
                  <c:v>154.32243794999999</c:v>
                </c:pt>
                <c:pt idx="6">
                  <c:v>174.80598504</c:v>
                </c:pt>
                <c:pt idx="7">
                  <c:v>350.08405547000007</c:v>
                </c:pt>
                <c:pt idx="8">
                  <c:v>400.41760055000009</c:v>
                </c:pt>
                <c:pt idx="9">
                  <c:v>567.27149008000015</c:v>
                </c:pt>
                <c:pt idx="10">
                  <c:v>652.50640175000001</c:v>
                </c:pt>
                <c:pt idx="11">
                  <c:v>691.09260404000008</c:v>
                </c:pt>
                <c:pt idx="12">
                  <c:v>738.76311051999983</c:v>
                </c:pt>
                <c:pt idx="13">
                  <c:v>742.60999515999981</c:v>
                </c:pt>
                <c:pt idx="14">
                  <c:v>806.84336216000008</c:v>
                </c:pt>
                <c:pt idx="15">
                  <c:v>769.20395616999997</c:v>
                </c:pt>
                <c:pt idx="16">
                  <c:v>736.88427180000008</c:v>
                </c:pt>
                <c:pt idx="17">
                  <c:v>1042.0370577899998</c:v>
                </c:pt>
                <c:pt idx="18">
                  <c:v>1096.03203061</c:v>
                </c:pt>
                <c:pt idx="19">
                  <c:v>989.22529011000017</c:v>
                </c:pt>
                <c:pt idx="20">
                  <c:v>954.12308760999974</c:v>
                </c:pt>
                <c:pt idx="21">
                  <c:v>877.10050055000011</c:v>
                </c:pt>
                <c:pt idx="22">
                  <c:v>732.94943816</c:v>
                </c:pt>
                <c:pt idx="23">
                  <c:v>643.15001187999997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6FE-4DB7-8C8D-ED72E266A43F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892.25704794000012</c:v>
                </c:pt>
                <c:pt idx="1">
                  <c:v>812.68319718999987</c:v>
                </c:pt>
                <c:pt idx="2">
                  <c:v>762.57113706999974</c:v>
                </c:pt>
                <c:pt idx="3">
                  <c:v>736.45036541000002</c:v>
                </c:pt>
                <c:pt idx="4">
                  <c:v>723.03983749999998</c:v>
                </c:pt>
                <c:pt idx="5">
                  <c:v>739.79580327999986</c:v>
                </c:pt>
                <c:pt idx="6">
                  <c:v>812.11139778999984</c:v>
                </c:pt>
                <c:pt idx="7">
                  <c:v>912.75080159000004</c:v>
                </c:pt>
                <c:pt idx="8">
                  <c:v>1004.23011077</c:v>
                </c:pt>
                <c:pt idx="9">
                  <c:v>1060.4108818</c:v>
                </c:pt>
                <c:pt idx="10">
                  <c:v>1104.85100577</c:v>
                </c:pt>
                <c:pt idx="11">
                  <c:v>1127.8134344800001</c:v>
                </c:pt>
                <c:pt idx="12">
                  <c:v>1165.9698672499999</c:v>
                </c:pt>
                <c:pt idx="13">
                  <c:v>1174.8105020099999</c:v>
                </c:pt>
                <c:pt idx="14">
                  <c:v>1170.1732383000001</c:v>
                </c:pt>
                <c:pt idx="15">
                  <c:v>1170.8860828299999</c:v>
                </c:pt>
                <c:pt idx="16">
                  <c:v>1197.3406220100001</c:v>
                </c:pt>
                <c:pt idx="17">
                  <c:v>1221.6639332199998</c:v>
                </c:pt>
                <c:pt idx="18">
                  <c:v>1245.54797626</c:v>
                </c:pt>
                <c:pt idx="19">
                  <c:v>1268.6823176400003</c:v>
                </c:pt>
                <c:pt idx="20">
                  <c:v>1297.7859040599997</c:v>
                </c:pt>
                <c:pt idx="21">
                  <c:v>1227.8732931900001</c:v>
                </c:pt>
                <c:pt idx="22">
                  <c:v>1107.20803075</c:v>
                </c:pt>
                <c:pt idx="23">
                  <c:v>978.14134047999983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FE-4DB7-8C8D-ED72E266A43F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-570.28136604000008</c:v>
                </c:pt>
                <c:pt idx="1">
                  <c:v>-547.19529661999991</c:v>
                </c:pt>
                <c:pt idx="2">
                  <c:v>-575.89318556999979</c:v>
                </c:pt>
                <c:pt idx="3">
                  <c:v>-595.07969375000005</c:v>
                </c:pt>
                <c:pt idx="4">
                  <c:v>-586.35575046000008</c:v>
                </c:pt>
                <c:pt idx="5">
                  <c:v>-585.47336532999987</c:v>
                </c:pt>
                <c:pt idx="6">
                  <c:v>-637.30541274999985</c:v>
                </c:pt>
                <c:pt idx="7">
                  <c:v>-562.66674611999997</c:v>
                </c:pt>
                <c:pt idx="8">
                  <c:v>-603.81251021999992</c:v>
                </c:pt>
                <c:pt idx="9">
                  <c:v>-493.13939171999988</c:v>
                </c:pt>
                <c:pt idx="10">
                  <c:v>-452.34460402000008</c:v>
                </c:pt>
                <c:pt idx="11">
                  <c:v>-436.72083043999987</c:v>
                </c:pt>
                <c:pt idx="12">
                  <c:v>-427.20675672999994</c:v>
                </c:pt>
                <c:pt idx="13">
                  <c:v>-432.20050685000007</c:v>
                </c:pt>
                <c:pt idx="14">
                  <c:v>-363.32987614000001</c:v>
                </c:pt>
                <c:pt idx="15">
                  <c:v>-401.68212665999994</c:v>
                </c:pt>
                <c:pt idx="16">
                  <c:v>-460.45635020999993</c:v>
                </c:pt>
                <c:pt idx="17">
                  <c:v>-179.62687542999998</c:v>
                </c:pt>
                <c:pt idx="18">
                  <c:v>-149.51594565000005</c:v>
                </c:pt>
                <c:pt idx="19">
                  <c:v>-279.45702753000012</c:v>
                </c:pt>
                <c:pt idx="20">
                  <c:v>-343.66281644999981</c:v>
                </c:pt>
                <c:pt idx="21">
                  <c:v>-350.77279264000003</c:v>
                </c:pt>
                <c:pt idx="22">
                  <c:v>-374.25859258999992</c:v>
                </c:pt>
                <c:pt idx="23">
                  <c:v>-334.99132859999992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6FE-4DB7-8C8D-ED72E266A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</c:v>
                </c:pt>
                <c:pt idx="5">
                  <c:v>16/08/2025</c:v>
                </c:pt>
                <c:pt idx="6">
                  <c:v>17/08/2025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641</c:v>
                </c:pt>
                <c:pt idx="1">
                  <c:v>627</c:v>
                </c:pt>
                <c:pt idx="2">
                  <c:v>653</c:v>
                </c:pt>
                <c:pt idx="3">
                  <c:v>669</c:v>
                </c:pt>
                <c:pt idx="4">
                  <c:v>679</c:v>
                </c:pt>
                <c:pt idx="5">
                  <c:v>679</c:v>
                </c:pt>
                <c:pt idx="6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D-4728-AA47-F3E11E636DE0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</c:v>
                </c:pt>
                <c:pt idx="5">
                  <c:v>16/08/2025</c:v>
                </c:pt>
                <c:pt idx="6">
                  <c:v>17/08/2025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1236</c:v>
                </c:pt>
                <c:pt idx="1">
                  <c:v>1304</c:v>
                </c:pt>
                <c:pt idx="2">
                  <c:v>1326</c:v>
                </c:pt>
                <c:pt idx="3">
                  <c:v>1346</c:v>
                </c:pt>
                <c:pt idx="4">
                  <c:v>1356</c:v>
                </c:pt>
                <c:pt idx="5">
                  <c:v>1372</c:v>
                </c:pt>
                <c:pt idx="6">
                  <c:v>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D-4728-AA47-F3E11E636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AL'!$E$448:$E$471</c:f>
              <c:numCache>
                <c:formatCode>0</c:formatCode>
                <c:ptCount val="24"/>
                <c:pt idx="0">
                  <c:v>239.44</c:v>
                </c:pt>
                <c:pt idx="1">
                  <c:v>140.46</c:v>
                </c:pt>
                <c:pt idx="2">
                  <c:v>101.91</c:v>
                </c:pt>
                <c:pt idx="3">
                  <c:v>70.27</c:v>
                </c:pt>
                <c:pt idx="4">
                  <c:v>67.47</c:v>
                </c:pt>
                <c:pt idx="5">
                  <c:v>70.25</c:v>
                </c:pt>
                <c:pt idx="6">
                  <c:v>142.57</c:v>
                </c:pt>
                <c:pt idx="7">
                  <c:v>210.62</c:v>
                </c:pt>
                <c:pt idx="8">
                  <c:v>196.04</c:v>
                </c:pt>
                <c:pt idx="9">
                  <c:v>277.77999999999997</c:v>
                </c:pt>
                <c:pt idx="10">
                  <c:v>335.82</c:v>
                </c:pt>
                <c:pt idx="11">
                  <c:v>395.92</c:v>
                </c:pt>
                <c:pt idx="12">
                  <c:v>416.61</c:v>
                </c:pt>
                <c:pt idx="13">
                  <c:v>349.37</c:v>
                </c:pt>
                <c:pt idx="14">
                  <c:v>319.14999999999998</c:v>
                </c:pt>
                <c:pt idx="15">
                  <c:v>296.76</c:v>
                </c:pt>
                <c:pt idx="16">
                  <c:v>347.26</c:v>
                </c:pt>
                <c:pt idx="17">
                  <c:v>563.6</c:v>
                </c:pt>
                <c:pt idx="18">
                  <c:v>577.86</c:v>
                </c:pt>
                <c:pt idx="19">
                  <c:v>617.57000000000005</c:v>
                </c:pt>
                <c:pt idx="20">
                  <c:v>613.78</c:v>
                </c:pt>
                <c:pt idx="21">
                  <c:v>566.17999999999995</c:v>
                </c:pt>
                <c:pt idx="22">
                  <c:v>442.32</c:v>
                </c:pt>
                <c:pt idx="23">
                  <c:v>289.83999999999997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1-4EA8-BB05-F01E5D06D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AL'!$D$612:$D$779</c:f>
              <c:numCache>
                <c:formatCode>0</c:formatCode>
                <c:ptCount val="168"/>
                <c:pt idx="0">
                  <c:v>758.24</c:v>
                </c:pt>
                <c:pt idx="1">
                  <c:v>690.72</c:v>
                </c:pt>
                <c:pt idx="2">
                  <c:v>653.5</c:v>
                </c:pt>
                <c:pt idx="3">
                  <c:v>635.01</c:v>
                </c:pt>
                <c:pt idx="4">
                  <c:v>634.83000000000004</c:v>
                </c:pt>
                <c:pt idx="5">
                  <c:v>661.35</c:v>
                </c:pt>
                <c:pt idx="6">
                  <c:v>742.65</c:v>
                </c:pt>
                <c:pt idx="7">
                  <c:v>843.07</c:v>
                </c:pt>
                <c:pt idx="8">
                  <c:v>934.41</c:v>
                </c:pt>
                <c:pt idx="9">
                  <c:v>955.23</c:v>
                </c:pt>
                <c:pt idx="10">
                  <c:v>967.87</c:v>
                </c:pt>
                <c:pt idx="11">
                  <c:v>985.56</c:v>
                </c:pt>
                <c:pt idx="12">
                  <c:v>1006.79</c:v>
                </c:pt>
                <c:pt idx="13">
                  <c:v>1029.56</c:v>
                </c:pt>
                <c:pt idx="14">
                  <c:v>1018.97</c:v>
                </c:pt>
                <c:pt idx="15">
                  <c:v>990.31</c:v>
                </c:pt>
                <c:pt idx="16">
                  <c:v>978.89</c:v>
                </c:pt>
                <c:pt idx="17">
                  <c:v>1051.29</c:v>
                </c:pt>
                <c:pt idx="18">
                  <c:v>1039.3699999999999</c:v>
                </c:pt>
                <c:pt idx="19">
                  <c:v>1063.01</c:v>
                </c:pt>
                <c:pt idx="20">
                  <c:v>1087.7</c:v>
                </c:pt>
                <c:pt idx="21">
                  <c:v>1086.26</c:v>
                </c:pt>
                <c:pt idx="22">
                  <c:v>978</c:v>
                </c:pt>
                <c:pt idx="23">
                  <c:v>834.95</c:v>
                </c:pt>
                <c:pt idx="24">
                  <c:v>754.99</c:v>
                </c:pt>
                <c:pt idx="25">
                  <c:v>702.65</c:v>
                </c:pt>
                <c:pt idx="26">
                  <c:v>651.38</c:v>
                </c:pt>
                <c:pt idx="27">
                  <c:v>631.05999999999995</c:v>
                </c:pt>
                <c:pt idx="28">
                  <c:v>631.09</c:v>
                </c:pt>
                <c:pt idx="29">
                  <c:v>661.61</c:v>
                </c:pt>
                <c:pt idx="30">
                  <c:v>737.54</c:v>
                </c:pt>
                <c:pt idx="31">
                  <c:v>842.16</c:v>
                </c:pt>
                <c:pt idx="32">
                  <c:v>927.89</c:v>
                </c:pt>
                <c:pt idx="33">
                  <c:v>956.37</c:v>
                </c:pt>
                <c:pt idx="34">
                  <c:v>944.79</c:v>
                </c:pt>
                <c:pt idx="35">
                  <c:v>960.23</c:v>
                </c:pt>
                <c:pt idx="36">
                  <c:v>947.94</c:v>
                </c:pt>
                <c:pt idx="37">
                  <c:v>968.05</c:v>
                </c:pt>
                <c:pt idx="38">
                  <c:v>934.09</c:v>
                </c:pt>
                <c:pt idx="39">
                  <c:v>986.21</c:v>
                </c:pt>
                <c:pt idx="40">
                  <c:v>984.62</c:v>
                </c:pt>
                <c:pt idx="41">
                  <c:v>1042.78</c:v>
                </c:pt>
                <c:pt idx="42">
                  <c:v>1099.08</c:v>
                </c:pt>
                <c:pt idx="43">
                  <c:v>1118.79</c:v>
                </c:pt>
                <c:pt idx="44">
                  <c:v>1126.8</c:v>
                </c:pt>
                <c:pt idx="45">
                  <c:v>1067.58</c:v>
                </c:pt>
                <c:pt idx="46">
                  <c:v>951.34</c:v>
                </c:pt>
                <c:pt idx="47">
                  <c:v>836.66</c:v>
                </c:pt>
                <c:pt idx="48">
                  <c:v>731.34</c:v>
                </c:pt>
                <c:pt idx="49">
                  <c:v>666.15</c:v>
                </c:pt>
                <c:pt idx="50">
                  <c:v>628.61</c:v>
                </c:pt>
                <c:pt idx="51">
                  <c:v>617.41</c:v>
                </c:pt>
                <c:pt idx="52">
                  <c:v>617.39</c:v>
                </c:pt>
                <c:pt idx="53">
                  <c:v>643.83000000000004</c:v>
                </c:pt>
                <c:pt idx="54">
                  <c:v>737.54</c:v>
                </c:pt>
                <c:pt idx="55">
                  <c:v>831.13</c:v>
                </c:pt>
                <c:pt idx="56">
                  <c:v>907.15</c:v>
                </c:pt>
                <c:pt idx="57">
                  <c:v>907.87</c:v>
                </c:pt>
                <c:pt idx="58">
                  <c:v>938.34</c:v>
                </c:pt>
                <c:pt idx="59">
                  <c:v>951.26</c:v>
                </c:pt>
                <c:pt idx="60">
                  <c:v>955.57</c:v>
                </c:pt>
                <c:pt idx="61">
                  <c:v>968.11</c:v>
                </c:pt>
                <c:pt idx="62">
                  <c:v>964.29</c:v>
                </c:pt>
                <c:pt idx="63">
                  <c:v>970.76</c:v>
                </c:pt>
                <c:pt idx="64">
                  <c:v>990.95</c:v>
                </c:pt>
                <c:pt idx="65">
                  <c:v>1048.75</c:v>
                </c:pt>
                <c:pt idx="66">
                  <c:v>1096.28</c:v>
                </c:pt>
                <c:pt idx="67">
                  <c:v>1122.67</c:v>
                </c:pt>
                <c:pt idx="68">
                  <c:v>1209.57</c:v>
                </c:pt>
                <c:pt idx="69">
                  <c:v>1162.1400000000001</c:v>
                </c:pt>
                <c:pt idx="70">
                  <c:v>1021.42</c:v>
                </c:pt>
                <c:pt idx="71">
                  <c:v>902.89</c:v>
                </c:pt>
                <c:pt idx="72">
                  <c:v>757.95</c:v>
                </c:pt>
                <c:pt idx="73">
                  <c:v>691.69</c:v>
                </c:pt>
                <c:pt idx="74">
                  <c:v>656.05</c:v>
                </c:pt>
                <c:pt idx="75">
                  <c:v>648.04999999999995</c:v>
                </c:pt>
                <c:pt idx="76">
                  <c:v>629.07000000000005</c:v>
                </c:pt>
                <c:pt idx="77">
                  <c:v>648.20000000000005</c:v>
                </c:pt>
                <c:pt idx="78">
                  <c:v>741.01</c:v>
                </c:pt>
                <c:pt idx="79">
                  <c:v>848.12</c:v>
                </c:pt>
                <c:pt idx="80">
                  <c:v>935.54</c:v>
                </c:pt>
                <c:pt idx="81">
                  <c:v>953.61</c:v>
                </c:pt>
                <c:pt idx="82">
                  <c:v>978.67</c:v>
                </c:pt>
                <c:pt idx="83">
                  <c:v>1003.15</c:v>
                </c:pt>
                <c:pt idx="84">
                  <c:v>1031.82</c:v>
                </c:pt>
                <c:pt idx="85">
                  <c:v>1054.1199999999999</c:v>
                </c:pt>
                <c:pt idx="86">
                  <c:v>1051.75</c:v>
                </c:pt>
                <c:pt idx="87">
                  <c:v>1076.42</c:v>
                </c:pt>
                <c:pt idx="88">
                  <c:v>1064.8499999999999</c:v>
                </c:pt>
                <c:pt idx="89">
                  <c:v>1109.8800000000001</c:v>
                </c:pt>
                <c:pt idx="90">
                  <c:v>1155.6600000000001</c:v>
                </c:pt>
                <c:pt idx="91">
                  <c:v>1181.25</c:v>
                </c:pt>
                <c:pt idx="92">
                  <c:v>1229.1500000000001</c:v>
                </c:pt>
                <c:pt idx="93">
                  <c:v>1168.71</c:v>
                </c:pt>
                <c:pt idx="94">
                  <c:v>1042.55</c:v>
                </c:pt>
                <c:pt idx="95">
                  <c:v>907.75</c:v>
                </c:pt>
                <c:pt idx="96">
                  <c:v>788.99</c:v>
                </c:pt>
                <c:pt idx="97">
                  <c:v>710.41</c:v>
                </c:pt>
                <c:pt idx="98">
                  <c:v>671.89</c:v>
                </c:pt>
                <c:pt idx="99">
                  <c:v>651.37</c:v>
                </c:pt>
                <c:pt idx="100">
                  <c:v>647.14</c:v>
                </c:pt>
                <c:pt idx="101">
                  <c:v>678.88</c:v>
                </c:pt>
                <c:pt idx="102">
                  <c:v>768.63</c:v>
                </c:pt>
                <c:pt idx="103">
                  <c:v>871.79</c:v>
                </c:pt>
                <c:pt idx="104">
                  <c:v>956.18</c:v>
                </c:pt>
                <c:pt idx="105">
                  <c:v>985.99</c:v>
                </c:pt>
                <c:pt idx="106">
                  <c:v>989.56</c:v>
                </c:pt>
                <c:pt idx="107">
                  <c:v>1042.69</c:v>
                </c:pt>
                <c:pt idx="108">
                  <c:v>1063</c:v>
                </c:pt>
                <c:pt idx="109">
                  <c:v>1115.08</c:v>
                </c:pt>
                <c:pt idx="110">
                  <c:v>1103.54</c:v>
                </c:pt>
                <c:pt idx="111">
                  <c:v>1091.54</c:v>
                </c:pt>
                <c:pt idx="112">
                  <c:v>1097.3900000000001</c:v>
                </c:pt>
                <c:pt idx="113">
                  <c:v>1154.6199999999999</c:v>
                </c:pt>
                <c:pt idx="114">
                  <c:v>1211.3599999999999</c:v>
                </c:pt>
                <c:pt idx="115">
                  <c:v>1230.05</c:v>
                </c:pt>
                <c:pt idx="116">
                  <c:v>1287.94</c:v>
                </c:pt>
                <c:pt idx="117">
                  <c:v>1235.57</c:v>
                </c:pt>
                <c:pt idx="118">
                  <c:v>1091.95</c:v>
                </c:pt>
                <c:pt idx="119">
                  <c:v>962.48</c:v>
                </c:pt>
                <c:pt idx="120">
                  <c:v>817.7</c:v>
                </c:pt>
                <c:pt idx="121">
                  <c:v>741.22</c:v>
                </c:pt>
                <c:pt idx="122">
                  <c:v>695.66</c:v>
                </c:pt>
                <c:pt idx="123">
                  <c:v>675.85</c:v>
                </c:pt>
                <c:pt idx="124">
                  <c:v>672.05</c:v>
                </c:pt>
                <c:pt idx="125">
                  <c:v>701.04</c:v>
                </c:pt>
                <c:pt idx="126">
                  <c:v>779.6</c:v>
                </c:pt>
                <c:pt idx="127">
                  <c:v>859.57</c:v>
                </c:pt>
                <c:pt idx="128">
                  <c:v>944.51</c:v>
                </c:pt>
                <c:pt idx="129">
                  <c:v>975.61</c:v>
                </c:pt>
                <c:pt idx="130">
                  <c:v>998.51</c:v>
                </c:pt>
                <c:pt idx="131">
                  <c:v>1043.33</c:v>
                </c:pt>
                <c:pt idx="132">
                  <c:v>1094.55</c:v>
                </c:pt>
                <c:pt idx="133">
                  <c:v>1129.7</c:v>
                </c:pt>
                <c:pt idx="134">
                  <c:v>1121.1400000000001</c:v>
                </c:pt>
                <c:pt idx="135">
                  <c:v>1107.8</c:v>
                </c:pt>
                <c:pt idx="136">
                  <c:v>1116.93</c:v>
                </c:pt>
                <c:pt idx="137">
                  <c:v>1190.3599999999999</c:v>
                </c:pt>
                <c:pt idx="138">
                  <c:v>1248.82</c:v>
                </c:pt>
                <c:pt idx="139">
                  <c:v>1258.46</c:v>
                </c:pt>
                <c:pt idx="140">
                  <c:v>1268.3599999999999</c:v>
                </c:pt>
                <c:pt idx="141">
                  <c:v>1244.8499999999999</c:v>
                </c:pt>
                <c:pt idx="142">
                  <c:v>1141.43</c:v>
                </c:pt>
                <c:pt idx="143">
                  <c:v>977.26</c:v>
                </c:pt>
                <c:pt idx="144">
                  <c:v>833.91</c:v>
                </c:pt>
                <c:pt idx="145">
                  <c:v>766.64</c:v>
                </c:pt>
                <c:pt idx="146">
                  <c:v>713.88</c:v>
                </c:pt>
                <c:pt idx="147">
                  <c:v>689.9</c:v>
                </c:pt>
                <c:pt idx="148">
                  <c:v>688.07</c:v>
                </c:pt>
                <c:pt idx="149">
                  <c:v>694.71</c:v>
                </c:pt>
                <c:pt idx="150">
                  <c:v>756.3</c:v>
                </c:pt>
                <c:pt idx="151">
                  <c:v>799.44</c:v>
                </c:pt>
                <c:pt idx="152">
                  <c:v>868.3</c:v>
                </c:pt>
                <c:pt idx="153">
                  <c:v>890.86</c:v>
                </c:pt>
                <c:pt idx="154">
                  <c:v>950.52</c:v>
                </c:pt>
                <c:pt idx="155">
                  <c:v>1002.75</c:v>
                </c:pt>
                <c:pt idx="156">
                  <c:v>1019.72</c:v>
                </c:pt>
                <c:pt idx="157">
                  <c:v>1032.9100000000001</c:v>
                </c:pt>
                <c:pt idx="158">
                  <c:v>1013.73</c:v>
                </c:pt>
                <c:pt idx="159">
                  <c:v>1045.3800000000001</c:v>
                </c:pt>
                <c:pt idx="160">
                  <c:v>1085.45</c:v>
                </c:pt>
                <c:pt idx="161">
                  <c:v>1096.6400000000001</c:v>
                </c:pt>
                <c:pt idx="162">
                  <c:v>1255.29</c:v>
                </c:pt>
                <c:pt idx="163">
                  <c:v>1282.8399999999999</c:v>
                </c:pt>
                <c:pt idx="164">
                  <c:v>1307.6099999999999</c:v>
                </c:pt>
                <c:pt idx="165">
                  <c:v>1291.17</c:v>
                </c:pt>
                <c:pt idx="166">
                  <c:v>1125.1300000000001</c:v>
                </c:pt>
                <c:pt idx="167">
                  <c:v>965.83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A9A-40EB-8EE0-7413779CF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AL'!$E$612:$E$779</c:f>
              <c:numCache>
                <c:formatCode>0</c:formatCode>
                <c:ptCount val="168"/>
                <c:pt idx="0">
                  <c:v>18.840656533763536</c:v>
                </c:pt>
                <c:pt idx="1">
                  <c:v>17.894246373763508</c:v>
                </c:pt>
                <c:pt idx="2">
                  <c:v>15.973275743763566</c:v>
                </c:pt>
                <c:pt idx="3">
                  <c:v>14.717332883763333</c:v>
                </c:pt>
                <c:pt idx="4">
                  <c:v>14.805800163763479</c:v>
                </c:pt>
                <c:pt idx="5">
                  <c:v>14.648815273763262</c:v>
                </c:pt>
                <c:pt idx="6">
                  <c:v>16.928365733763599</c:v>
                </c:pt>
                <c:pt idx="7">
                  <c:v>19.933714293763842</c:v>
                </c:pt>
                <c:pt idx="8">
                  <c:v>26.198115173763881</c:v>
                </c:pt>
                <c:pt idx="9">
                  <c:v>28.675569523763215</c:v>
                </c:pt>
                <c:pt idx="10">
                  <c:v>25.391035613764188</c:v>
                </c:pt>
                <c:pt idx="11">
                  <c:v>17.163635353763766</c:v>
                </c:pt>
                <c:pt idx="12">
                  <c:v>18.573828863762628</c:v>
                </c:pt>
                <c:pt idx="13">
                  <c:v>18.374013883763382</c:v>
                </c:pt>
                <c:pt idx="14">
                  <c:v>15.737678153763909</c:v>
                </c:pt>
                <c:pt idx="15">
                  <c:v>17.115199683762739</c:v>
                </c:pt>
                <c:pt idx="16">
                  <c:v>15.945235763764003</c:v>
                </c:pt>
                <c:pt idx="17">
                  <c:v>20.903507063763755</c:v>
                </c:pt>
                <c:pt idx="18">
                  <c:v>24.088685823763171</c:v>
                </c:pt>
                <c:pt idx="19">
                  <c:v>29.118846203762814</c:v>
                </c:pt>
                <c:pt idx="20">
                  <c:v>29.788680083762983</c:v>
                </c:pt>
                <c:pt idx="21">
                  <c:v>27.98885105376371</c:v>
                </c:pt>
                <c:pt idx="22">
                  <c:v>24.028028483763364</c:v>
                </c:pt>
                <c:pt idx="23">
                  <c:v>20.052933483763582</c:v>
                </c:pt>
                <c:pt idx="24">
                  <c:v>15.95406775376307</c:v>
                </c:pt>
                <c:pt idx="25">
                  <c:v>17.092408343763395</c:v>
                </c:pt>
                <c:pt idx="26">
                  <c:v>14.99219736376358</c:v>
                </c:pt>
                <c:pt idx="27">
                  <c:v>13.846076373763481</c:v>
                </c:pt>
                <c:pt idx="28">
                  <c:v>14.170722123763426</c:v>
                </c:pt>
                <c:pt idx="29">
                  <c:v>13.327729303763135</c:v>
                </c:pt>
                <c:pt idx="30">
                  <c:v>11.334927883763612</c:v>
                </c:pt>
                <c:pt idx="31">
                  <c:v>11.750444593763177</c:v>
                </c:pt>
                <c:pt idx="32">
                  <c:v>12.984302203762809</c:v>
                </c:pt>
                <c:pt idx="33">
                  <c:v>14.931860303763756</c:v>
                </c:pt>
                <c:pt idx="34">
                  <c:v>17.585136633763568</c:v>
                </c:pt>
                <c:pt idx="35">
                  <c:v>16.1905988837633</c:v>
                </c:pt>
                <c:pt idx="36">
                  <c:v>15.02321602376378</c:v>
                </c:pt>
                <c:pt idx="37">
                  <c:v>15.492199423763054</c:v>
                </c:pt>
                <c:pt idx="38">
                  <c:v>15.79189844376333</c:v>
                </c:pt>
                <c:pt idx="39">
                  <c:v>15.022042403763407</c:v>
                </c:pt>
                <c:pt idx="40">
                  <c:v>17.659529313763187</c:v>
                </c:pt>
                <c:pt idx="41">
                  <c:v>21.32656552376352</c:v>
                </c:pt>
                <c:pt idx="42">
                  <c:v>23.625560633763598</c:v>
                </c:pt>
                <c:pt idx="43">
                  <c:v>26.933265453763624</c:v>
                </c:pt>
                <c:pt idx="44">
                  <c:v>26.717438023763862</c:v>
                </c:pt>
                <c:pt idx="45">
                  <c:v>23.076113023763128</c:v>
                </c:pt>
                <c:pt idx="46">
                  <c:v>21.175974363763999</c:v>
                </c:pt>
                <c:pt idx="47">
                  <c:v>18.892951783763692</c:v>
                </c:pt>
                <c:pt idx="48">
                  <c:v>18.767180243763278</c:v>
                </c:pt>
                <c:pt idx="49">
                  <c:v>23.076758623763453</c:v>
                </c:pt>
                <c:pt idx="50">
                  <c:v>21.837244733763328</c:v>
                </c:pt>
                <c:pt idx="51">
                  <c:v>20.481868043763825</c:v>
                </c:pt>
                <c:pt idx="52">
                  <c:v>21.584310833763425</c:v>
                </c:pt>
                <c:pt idx="53">
                  <c:v>19.647863423763397</c:v>
                </c:pt>
                <c:pt idx="54">
                  <c:v>18.341051213763535</c:v>
                </c:pt>
                <c:pt idx="55">
                  <c:v>14.21976980376337</c:v>
                </c:pt>
                <c:pt idx="56">
                  <c:v>14.362141243762835</c:v>
                </c:pt>
                <c:pt idx="57">
                  <c:v>14.878103803764134</c:v>
                </c:pt>
                <c:pt idx="58">
                  <c:v>13.906301073763188</c:v>
                </c:pt>
                <c:pt idx="59">
                  <c:v>16.190019053763422</c:v>
                </c:pt>
                <c:pt idx="60">
                  <c:v>16.533497203762977</c:v>
                </c:pt>
                <c:pt idx="61">
                  <c:v>16.245842003763187</c:v>
                </c:pt>
                <c:pt idx="62">
                  <c:v>17.230722363763448</c:v>
                </c:pt>
                <c:pt idx="63">
                  <c:v>19.595478563763663</c:v>
                </c:pt>
                <c:pt idx="64">
                  <c:v>22.008501903762408</c:v>
                </c:pt>
                <c:pt idx="65">
                  <c:v>22.615280173763949</c:v>
                </c:pt>
                <c:pt idx="66">
                  <c:v>20.593926313763632</c:v>
                </c:pt>
                <c:pt idx="67">
                  <c:v>23.638889593763679</c:v>
                </c:pt>
                <c:pt idx="68">
                  <c:v>25.325574933762937</c:v>
                </c:pt>
                <c:pt idx="69">
                  <c:v>22.893275743763525</c:v>
                </c:pt>
                <c:pt idx="70">
                  <c:v>19.363294633763189</c:v>
                </c:pt>
                <c:pt idx="71">
                  <c:v>16.607753793763209</c:v>
                </c:pt>
                <c:pt idx="72">
                  <c:v>24.386729483763361</c:v>
                </c:pt>
                <c:pt idx="73">
                  <c:v>20.871880213763234</c:v>
                </c:pt>
                <c:pt idx="74">
                  <c:v>22.17421439376335</c:v>
                </c:pt>
                <c:pt idx="75">
                  <c:v>21.651970473763299</c:v>
                </c:pt>
                <c:pt idx="76">
                  <c:v>22.691289353763523</c:v>
                </c:pt>
                <c:pt idx="77">
                  <c:v>17.315778823763253</c:v>
                </c:pt>
                <c:pt idx="78">
                  <c:v>15.515823363763502</c:v>
                </c:pt>
                <c:pt idx="79">
                  <c:v>13.39175738376332</c:v>
                </c:pt>
                <c:pt idx="80">
                  <c:v>15.983394863763237</c:v>
                </c:pt>
                <c:pt idx="81">
                  <c:v>15.383161683763205</c:v>
                </c:pt>
                <c:pt idx="82">
                  <c:v>16.416989033763571</c:v>
                </c:pt>
                <c:pt idx="83">
                  <c:v>18.209832853763714</c:v>
                </c:pt>
                <c:pt idx="84">
                  <c:v>16.752138103763173</c:v>
                </c:pt>
                <c:pt idx="85">
                  <c:v>16.225987303763986</c:v>
                </c:pt>
                <c:pt idx="86">
                  <c:v>17.052156723762891</c:v>
                </c:pt>
                <c:pt idx="87">
                  <c:v>17.682838773763365</c:v>
                </c:pt>
                <c:pt idx="88">
                  <c:v>18.209333603764208</c:v>
                </c:pt>
                <c:pt idx="89">
                  <c:v>21.85580429376364</c:v>
                </c:pt>
                <c:pt idx="90">
                  <c:v>21.307174123762934</c:v>
                </c:pt>
                <c:pt idx="91">
                  <c:v>16.626789703763279</c:v>
                </c:pt>
                <c:pt idx="92">
                  <c:v>18.185766713764679</c:v>
                </c:pt>
                <c:pt idx="93">
                  <c:v>23.173077353764029</c:v>
                </c:pt>
                <c:pt idx="94">
                  <c:v>23.466827823763879</c:v>
                </c:pt>
                <c:pt idx="95">
                  <c:v>25.975189783763426</c:v>
                </c:pt>
                <c:pt idx="96">
                  <c:v>15.465059363763316</c:v>
                </c:pt>
                <c:pt idx="97">
                  <c:v>21.977637013763683</c:v>
                </c:pt>
                <c:pt idx="98">
                  <c:v>18.305275843763297</c:v>
                </c:pt>
                <c:pt idx="99">
                  <c:v>17.058058443763571</c:v>
                </c:pt>
                <c:pt idx="100">
                  <c:v>15.982913233763156</c:v>
                </c:pt>
                <c:pt idx="101">
                  <c:v>15.217651833763284</c:v>
                </c:pt>
                <c:pt idx="102">
                  <c:v>13.99788265376344</c:v>
                </c:pt>
                <c:pt idx="103">
                  <c:v>11.926178663763721</c:v>
                </c:pt>
                <c:pt idx="104">
                  <c:v>13.095997313763405</c:v>
                </c:pt>
                <c:pt idx="105">
                  <c:v>15.712789273763292</c:v>
                </c:pt>
                <c:pt idx="106">
                  <c:v>16.026890953763541</c:v>
                </c:pt>
                <c:pt idx="107">
                  <c:v>15.219320863763642</c:v>
                </c:pt>
                <c:pt idx="108">
                  <c:v>15.782217533763855</c:v>
                </c:pt>
                <c:pt idx="109">
                  <c:v>14.15926488376374</c:v>
                </c:pt>
                <c:pt idx="110">
                  <c:v>13.866642853763665</c:v>
                </c:pt>
                <c:pt idx="111">
                  <c:v>14.14061963376389</c:v>
                </c:pt>
                <c:pt idx="112">
                  <c:v>17.301527543763427</c:v>
                </c:pt>
                <c:pt idx="113">
                  <c:v>24.142171723763795</c:v>
                </c:pt>
                <c:pt idx="114">
                  <c:v>22.616053493763729</c:v>
                </c:pt>
                <c:pt idx="115">
                  <c:v>27.319690413763055</c:v>
                </c:pt>
                <c:pt idx="116">
                  <c:v>30.232417843763642</c:v>
                </c:pt>
                <c:pt idx="117">
                  <c:v>26.282780823763005</c:v>
                </c:pt>
                <c:pt idx="118">
                  <c:v>23.303774743763938</c:v>
                </c:pt>
                <c:pt idx="119">
                  <c:v>25.177592553762906</c:v>
                </c:pt>
                <c:pt idx="120">
                  <c:v>12.724215603763469</c:v>
                </c:pt>
                <c:pt idx="121">
                  <c:v>12.199710633763175</c:v>
                </c:pt>
                <c:pt idx="122">
                  <c:v>11.303361323763511</c:v>
                </c:pt>
                <c:pt idx="123">
                  <c:v>12.278186733763164</c:v>
                </c:pt>
                <c:pt idx="124">
                  <c:v>12.226612343762895</c:v>
                </c:pt>
                <c:pt idx="125">
                  <c:v>14.301569163762906</c:v>
                </c:pt>
                <c:pt idx="126">
                  <c:v>15.932508713763355</c:v>
                </c:pt>
                <c:pt idx="127">
                  <c:v>19.480833783763273</c:v>
                </c:pt>
                <c:pt idx="128">
                  <c:v>27.478960383763024</c:v>
                </c:pt>
                <c:pt idx="129">
                  <c:v>33.96722795376354</c:v>
                </c:pt>
                <c:pt idx="130">
                  <c:v>29.500401793763558</c:v>
                </c:pt>
                <c:pt idx="131">
                  <c:v>24.60411515376336</c:v>
                </c:pt>
                <c:pt idx="132">
                  <c:v>20.887066303763504</c:v>
                </c:pt>
                <c:pt idx="133">
                  <c:v>17.070559023762826</c:v>
                </c:pt>
                <c:pt idx="134">
                  <c:v>15.636427313762852</c:v>
                </c:pt>
                <c:pt idx="135">
                  <c:v>14.586513583763121</c:v>
                </c:pt>
                <c:pt idx="136">
                  <c:v>14.670481273763016</c:v>
                </c:pt>
                <c:pt idx="137">
                  <c:v>21.020040763763518</c:v>
                </c:pt>
                <c:pt idx="138">
                  <c:v>23.535503603763118</c:v>
                </c:pt>
                <c:pt idx="139">
                  <c:v>23.849219433764119</c:v>
                </c:pt>
                <c:pt idx="140">
                  <c:v>23.625567893763673</c:v>
                </c:pt>
                <c:pt idx="141">
                  <c:v>21.334459463762869</c:v>
                </c:pt>
                <c:pt idx="142">
                  <c:v>21.439719103763082</c:v>
                </c:pt>
                <c:pt idx="143">
                  <c:v>20.953692253763279</c:v>
                </c:pt>
                <c:pt idx="144">
                  <c:v>13.635474103763272</c:v>
                </c:pt>
                <c:pt idx="145">
                  <c:v>12.521591873763327</c:v>
                </c:pt>
                <c:pt idx="146">
                  <c:v>12.06483651376368</c:v>
                </c:pt>
                <c:pt idx="147">
                  <c:v>11.461272973763698</c:v>
                </c:pt>
                <c:pt idx="148">
                  <c:v>11.812831643763161</c:v>
                </c:pt>
                <c:pt idx="149">
                  <c:v>12.632035683763434</c:v>
                </c:pt>
                <c:pt idx="150">
                  <c:v>13.957387613763444</c:v>
                </c:pt>
                <c:pt idx="151">
                  <c:v>15.519654713763771</c:v>
                </c:pt>
                <c:pt idx="152">
                  <c:v>17.537370633763658</c:v>
                </c:pt>
                <c:pt idx="153">
                  <c:v>21.594561163763728</c:v>
                </c:pt>
                <c:pt idx="154">
                  <c:v>25.46008059376345</c:v>
                </c:pt>
                <c:pt idx="155">
                  <c:v>24.862175453763712</c:v>
                </c:pt>
                <c:pt idx="156">
                  <c:v>23.068657103763371</c:v>
                </c:pt>
                <c:pt idx="157">
                  <c:v>22.22947675376372</c:v>
                </c:pt>
                <c:pt idx="158">
                  <c:v>17.902330203763768</c:v>
                </c:pt>
                <c:pt idx="159">
                  <c:v>16.284077313763646</c:v>
                </c:pt>
                <c:pt idx="160">
                  <c:v>14.977464453763446</c:v>
                </c:pt>
                <c:pt idx="161">
                  <c:v>16.880754243763477</c:v>
                </c:pt>
                <c:pt idx="162">
                  <c:v>19.704510123763157</c:v>
                </c:pt>
                <c:pt idx="163">
                  <c:v>16.825492823762943</c:v>
                </c:pt>
                <c:pt idx="164">
                  <c:v>14.927618093764067</c:v>
                </c:pt>
                <c:pt idx="165">
                  <c:v>14.18360530376367</c:v>
                </c:pt>
                <c:pt idx="166">
                  <c:v>17.0635330437633</c:v>
                </c:pt>
                <c:pt idx="167">
                  <c:v>15.868164593763822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A9A-40EB-8EE0-7413779CF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EF-402C-B3B4-A4544DEE6551}"/>
            </c:ext>
          </c:extLst>
        </c:ser>
        <c:ser>
          <c:idx val="1"/>
          <c:order val="1"/>
          <c:tx>
            <c:strRef>
              <c:f>'[3]Publikime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EF-402C-B3B4-A4544DEE6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'[3]Publikime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6-447B-B168-1F6E2ED67B72}"/>
            </c:ext>
          </c:extLst>
        </c:ser>
        <c:ser>
          <c:idx val="1"/>
          <c:order val="1"/>
          <c:tx>
            <c:strRef>
              <c:f>'[3]Publikime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'[3]Publikime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16-447B-B168-1F6E2ED67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8-4B4A-969B-91C19C7DF2E6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78-4B4A-969B-91C19C7DF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321.9756819000001</c:v>
                </c:pt>
                <c:pt idx="1">
                  <c:v>265.48790056999991</c:v>
                </c:pt>
                <c:pt idx="2">
                  <c:v>186.67795149999998</c:v>
                </c:pt>
                <c:pt idx="3">
                  <c:v>141.37067166</c:v>
                </c:pt>
                <c:pt idx="4">
                  <c:v>136.68408703999995</c:v>
                </c:pt>
                <c:pt idx="5">
                  <c:v>154.32243794999999</c:v>
                </c:pt>
                <c:pt idx="6">
                  <c:v>174.80598504</c:v>
                </c:pt>
                <c:pt idx="7">
                  <c:v>350.08405547000007</c:v>
                </c:pt>
                <c:pt idx="8">
                  <c:v>400.41760055000009</c:v>
                </c:pt>
                <c:pt idx="9">
                  <c:v>567.27149008000015</c:v>
                </c:pt>
                <c:pt idx="10">
                  <c:v>652.50640175000001</c:v>
                </c:pt>
                <c:pt idx="11">
                  <c:v>691.09260404000008</c:v>
                </c:pt>
                <c:pt idx="12">
                  <c:v>738.76311051999983</c:v>
                </c:pt>
                <c:pt idx="13">
                  <c:v>742.60999515999981</c:v>
                </c:pt>
                <c:pt idx="14">
                  <c:v>806.84336216000008</c:v>
                </c:pt>
                <c:pt idx="15">
                  <c:v>769.20395616999997</c:v>
                </c:pt>
                <c:pt idx="16">
                  <c:v>736.88427180000008</c:v>
                </c:pt>
                <c:pt idx="17">
                  <c:v>1042.0370577899998</c:v>
                </c:pt>
                <c:pt idx="18">
                  <c:v>1096.03203061</c:v>
                </c:pt>
                <c:pt idx="19">
                  <c:v>989.22529011000017</c:v>
                </c:pt>
                <c:pt idx="20">
                  <c:v>954.12308760999974</c:v>
                </c:pt>
                <c:pt idx="21">
                  <c:v>877.10050055000011</c:v>
                </c:pt>
                <c:pt idx="22">
                  <c:v>732.94943816</c:v>
                </c:pt>
                <c:pt idx="23">
                  <c:v>643.15001187999997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363-48A8-9DC2-68A8E2DD0185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892.25704794000012</c:v>
                </c:pt>
                <c:pt idx="1">
                  <c:v>812.68319718999987</c:v>
                </c:pt>
                <c:pt idx="2">
                  <c:v>762.57113706999974</c:v>
                </c:pt>
                <c:pt idx="3">
                  <c:v>736.45036541000002</c:v>
                </c:pt>
                <c:pt idx="4">
                  <c:v>723.03983749999998</c:v>
                </c:pt>
                <c:pt idx="5">
                  <c:v>739.79580327999986</c:v>
                </c:pt>
                <c:pt idx="6">
                  <c:v>812.11139778999984</c:v>
                </c:pt>
                <c:pt idx="7">
                  <c:v>912.75080159000004</c:v>
                </c:pt>
                <c:pt idx="8">
                  <c:v>1004.23011077</c:v>
                </c:pt>
                <c:pt idx="9">
                  <c:v>1060.4108818</c:v>
                </c:pt>
                <c:pt idx="10">
                  <c:v>1104.85100577</c:v>
                </c:pt>
                <c:pt idx="11">
                  <c:v>1127.8134344800001</c:v>
                </c:pt>
                <c:pt idx="12">
                  <c:v>1165.9698672499999</c:v>
                </c:pt>
                <c:pt idx="13">
                  <c:v>1174.8105020099999</c:v>
                </c:pt>
                <c:pt idx="14">
                  <c:v>1170.1732383000001</c:v>
                </c:pt>
                <c:pt idx="15">
                  <c:v>1170.8860828299999</c:v>
                </c:pt>
                <c:pt idx="16">
                  <c:v>1197.3406220100001</c:v>
                </c:pt>
                <c:pt idx="17">
                  <c:v>1221.6639332199998</c:v>
                </c:pt>
                <c:pt idx="18">
                  <c:v>1245.54797626</c:v>
                </c:pt>
                <c:pt idx="19">
                  <c:v>1268.6823176400003</c:v>
                </c:pt>
                <c:pt idx="20">
                  <c:v>1297.7859040599997</c:v>
                </c:pt>
                <c:pt idx="21">
                  <c:v>1227.8732931900001</c:v>
                </c:pt>
                <c:pt idx="22">
                  <c:v>1107.20803075</c:v>
                </c:pt>
                <c:pt idx="23">
                  <c:v>978.14134047999983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63-48A8-9DC2-68A8E2DD0185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-570.28136604000008</c:v>
                </c:pt>
                <c:pt idx="1">
                  <c:v>-547.19529661999991</c:v>
                </c:pt>
                <c:pt idx="2">
                  <c:v>-575.89318556999979</c:v>
                </c:pt>
                <c:pt idx="3">
                  <c:v>-595.07969375000005</c:v>
                </c:pt>
                <c:pt idx="4">
                  <c:v>-586.35575046000008</c:v>
                </c:pt>
                <c:pt idx="5">
                  <c:v>-585.47336532999987</c:v>
                </c:pt>
                <c:pt idx="6">
                  <c:v>-637.30541274999985</c:v>
                </c:pt>
                <c:pt idx="7">
                  <c:v>-562.66674611999997</c:v>
                </c:pt>
                <c:pt idx="8">
                  <c:v>-603.81251021999992</c:v>
                </c:pt>
                <c:pt idx="9">
                  <c:v>-493.13939171999988</c:v>
                </c:pt>
                <c:pt idx="10">
                  <c:v>-452.34460402000008</c:v>
                </c:pt>
                <c:pt idx="11">
                  <c:v>-436.72083043999987</c:v>
                </c:pt>
                <c:pt idx="12">
                  <c:v>-427.20675672999994</c:v>
                </c:pt>
                <c:pt idx="13">
                  <c:v>-432.20050685000007</c:v>
                </c:pt>
                <c:pt idx="14">
                  <c:v>-363.32987614000001</c:v>
                </c:pt>
                <c:pt idx="15">
                  <c:v>-401.68212665999994</c:v>
                </c:pt>
                <c:pt idx="16">
                  <c:v>-460.45635020999993</c:v>
                </c:pt>
                <c:pt idx="17">
                  <c:v>-179.62687542999998</c:v>
                </c:pt>
                <c:pt idx="18">
                  <c:v>-149.51594565000005</c:v>
                </c:pt>
                <c:pt idx="19">
                  <c:v>-279.45702753000012</c:v>
                </c:pt>
                <c:pt idx="20">
                  <c:v>-343.66281644999981</c:v>
                </c:pt>
                <c:pt idx="21">
                  <c:v>-350.77279264000003</c:v>
                </c:pt>
                <c:pt idx="22">
                  <c:v>-374.25859258999992</c:v>
                </c:pt>
                <c:pt idx="23">
                  <c:v>-334.99132859999992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363-48A8-9DC2-68A8E2DD0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</c:v>
                </c:pt>
                <c:pt idx="5">
                  <c:v>16/08/2025</c:v>
                </c:pt>
                <c:pt idx="6">
                  <c:v>17/08/2025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641</c:v>
                </c:pt>
                <c:pt idx="1">
                  <c:v>627</c:v>
                </c:pt>
                <c:pt idx="2">
                  <c:v>653</c:v>
                </c:pt>
                <c:pt idx="3">
                  <c:v>669</c:v>
                </c:pt>
                <c:pt idx="4">
                  <c:v>679</c:v>
                </c:pt>
                <c:pt idx="5">
                  <c:v>679</c:v>
                </c:pt>
                <c:pt idx="6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B-4CF7-B937-F2C364378FF8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</c:v>
                </c:pt>
                <c:pt idx="5">
                  <c:v>16/08/2025</c:v>
                </c:pt>
                <c:pt idx="6">
                  <c:v>17/08/2025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1236</c:v>
                </c:pt>
                <c:pt idx="1">
                  <c:v>1304</c:v>
                </c:pt>
                <c:pt idx="2">
                  <c:v>1326</c:v>
                </c:pt>
                <c:pt idx="3">
                  <c:v>1346</c:v>
                </c:pt>
                <c:pt idx="4">
                  <c:v>1356</c:v>
                </c:pt>
                <c:pt idx="5">
                  <c:v>1372</c:v>
                </c:pt>
                <c:pt idx="6">
                  <c:v>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B-4CF7-B937-F2C364378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AL'!$E$448:$E$471</c:f>
              <c:numCache>
                <c:formatCode>0</c:formatCode>
                <c:ptCount val="24"/>
                <c:pt idx="0">
                  <c:v>239.44</c:v>
                </c:pt>
                <c:pt idx="1">
                  <c:v>140.46</c:v>
                </c:pt>
                <c:pt idx="2">
                  <c:v>101.91</c:v>
                </c:pt>
                <c:pt idx="3">
                  <c:v>70.27</c:v>
                </c:pt>
                <c:pt idx="4">
                  <c:v>67.47</c:v>
                </c:pt>
                <c:pt idx="5">
                  <c:v>70.25</c:v>
                </c:pt>
                <c:pt idx="6">
                  <c:v>142.57</c:v>
                </c:pt>
                <c:pt idx="7">
                  <c:v>210.62</c:v>
                </c:pt>
                <c:pt idx="8">
                  <c:v>196.04</c:v>
                </c:pt>
                <c:pt idx="9">
                  <c:v>277.77999999999997</c:v>
                </c:pt>
                <c:pt idx="10">
                  <c:v>335.82</c:v>
                </c:pt>
                <c:pt idx="11">
                  <c:v>395.92</c:v>
                </c:pt>
                <c:pt idx="12">
                  <c:v>416.61</c:v>
                </c:pt>
                <c:pt idx="13">
                  <c:v>349.37</c:v>
                </c:pt>
                <c:pt idx="14">
                  <c:v>319.14999999999998</c:v>
                </c:pt>
                <c:pt idx="15">
                  <c:v>296.76</c:v>
                </c:pt>
                <c:pt idx="16">
                  <c:v>347.26</c:v>
                </c:pt>
                <c:pt idx="17">
                  <c:v>563.6</c:v>
                </c:pt>
                <c:pt idx="18">
                  <c:v>577.86</c:v>
                </c:pt>
                <c:pt idx="19">
                  <c:v>617.57000000000005</c:v>
                </c:pt>
                <c:pt idx="20">
                  <c:v>613.78</c:v>
                </c:pt>
                <c:pt idx="21">
                  <c:v>566.17999999999995</c:v>
                </c:pt>
                <c:pt idx="22">
                  <c:v>442.32</c:v>
                </c:pt>
                <c:pt idx="23">
                  <c:v>289.83999999999997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7-4F2F-8912-0C5AF655E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AL'!$D$612:$D$779</c:f>
              <c:numCache>
                <c:formatCode>0</c:formatCode>
                <c:ptCount val="168"/>
                <c:pt idx="0">
                  <c:v>758.24</c:v>
                </c:pt>
                <c:pt idx="1">
                  <c:v>690.72</c:v>
                </c:pt>
                <c:pt idx="2">
                  <c:v>653.5</c:v>
                </c:pt>
                <c:pt idx="3">
                  <c:v>635.01</c:v>
                </c:pt>
                <c:pt idx="4">
                  <c:v>634.83000000000004</c:v>
                </c:pt>
                <c:pt idx="5">
                  <c:v>661.35</c:v>
                </c:pt>
                <c:pt idx="6">
                  <c:v>742.65</c:v>
                </c:pt>
                <c:pt idx="7">
                  <c:v>843.07</c:v>
                </c:pt>
                <c:pt idx="8">
                  <c:v>934.41</c:v>
                </c:pt>
                <c:pt idx="9">
                  <c:v>955.23</c:v>
                </c:pt>
                <c:pt idx="10">
                  <c:v>967.87</c:v>
                </c:pt>
                <c:pt idx="11">
                  <c:v>985.56</c:v>
                </c:pt>
                <c:pt idx="12">
                  <c:v>1006.79</c:v>
                </c:pt>
                <c:pt idx="13">
                  <c:v>1029.56</c:v>
                </c:pt>
                <c:pt idx="14">
                  <c:v>1018.97</c:v>
                </c:pt>
                <c:pt idx="15">
                  <c:v>990.31</c:v>
                </c:pt>
                <c:pt idx="16">
                  <c:v>978.89</c:v>
                </c:pt>
                <c:pt idx="17">
                  <c:v>1051.29</c:v>
                </c:pt>
                <c:pt idx="18">
                  <c:v>1039.3699999999999</c:v>
                </c:pt>
                <c:pt idx="19">
                  <c:v>1063.01</c:v>
                </c:pt>
                <c:pt idx="20">
                  <c:v>1087.7</c:v>
                </c:pt>
                <c:pt idx="21">
                  <c:v>1086.26</c:v>
                </c:pt>
                <c:pt idx="22">
                  <c:v>978</c:v>
                </c:pt>
                <c:pt idx="23">
                  <c:v>834.95</c:v>
                </c:pt>
                <c:pt idx="24">
                  <c:v>754.99</c:v>
                </c:pt>
                <c:pt idx="25">
                  <c:v>702.65</c:v>
                </c:pt>
                <c:pt idx="26">
                  <c:v>651.38</c:v>
                </c:pt>
                <c:pt idx="27">
                  <c:v>631.05999999999995</c:v>
                </c:pt>
                <c:pt idx="28">
                  <c:v>631.09</c:v>
                </c:pt>
                <c:pt idx="29">
                  <c:v>661.61</c:v>
                </c:pt>
                <c:pt idx="30">
                  <c:v>737.54</c:v>
                </c:pt>
                <c:pt idx="31">
                  <c:v>842.16</c:v>
                </c:pt>
                <c:pt idx="32">
                  <c:v>927.89</c:v>
                </c:pt>
                <c:pt idx="33">
                  <c:v>956.37</c:v>
                </c:pt>
                <c:pt idx="34">
                  <c:v>944.79</c:v>
                </c:pt>
                <c:pt idx="35">
                  <c:v>960.23</c:v>
                </c:pt>
                <c:pt idx="36">
                  <c:v>947.94</c:v>
                </c:pt>
                <c:pt idx="37">
                  <c:v>968.05</c:v>
                </c:pt>
                <c:pt idx="38">
                  <c:v>934.09</c:v>
                </c:pt>
                <c:pt idx="39">
                  <c:v>986.21</c:v>
                </c:pt>
                <c:pt idx="40">
                  <c:v>984.62</c:v>
                </c:pt>
                <c:pt idx="41">
                  <c:v>1042.78</c:v>
                </c:pt>
                <c:pt idx="42">
                  <c:v>1099.08</c:v>
                </c:pt>
                <c:pt idx="43">
                  <c:v>1118.79</c:v>
                </c:pt>
                <c:pt idx="44">
                  <c:v>1126.8</c:v>
                </c:pt>
                <c:pt idx="45">
                  <c:v>1067.58</c:v>
                </c:pt>
                <c:pt idx="46">
                  <c:v>951.34</c:v>
                </c:pt>
                <c:pt idx="47">
                  <c:v>836.66</c:v>
                </c:pt>
                <c:pt idx="48">
                  <c:v>731.34</c:v>
                </c:pt>
                <c:pt idx="49">
                  <c:v>666.15</c:v>
                </c:pt>
                <c:pt idx="50">
                  <c:v>628.61</c:v>
                </c:pt>
                <c:pt idx="51">
                  <c:v>617.41</c:v>
                </c:pt>
                <c:pt idx="52">
                  <c:v>617.39</c:v>
                </c:pt>
                <c:pt idx="53">
                  <c:v>643.83000000000004</c:v>
                </c:pt>
                <c:pt idx="54">
                  <c:v>737.54</c:v>
                </c:pt>
                <c:pt idx="55">
                  <c:v>831.13</c:v>
                </c:pt>
                <c:pt idx="56">
                  <c:v>907.15</c:v>
                </c:pt>
                <c:pt idx="57">
                  <c:v>907.87</c:v>
                </c:pt>
                <c:pt idx="58">
                  <c:v>938.34</c:v>
                </c:pt>
                <c:pt idx="59">
                  <c:v>951.26</c:v>
                </c:pt>
                <c:pt idx="60">
                  <c:v>955.57</c:v>
                </c:pt>
                <c:pt idx="61">
                  <c:v>968.11</c:v>
                </c:pt>
                <c:pt idx="62">
                  <c:v>964.29</c:v>
                </c:pt>
                <c:pt idx="63">
                  <c:v>970.76</c:v>
                </c:pt>
                <c:pt idx="64">
                  <c:v>990.95</c:v>
                </c:pt>
                <c:pt idx="65">
                  <c:v>1048.75</c:v>
                </c:pt>
                <c:pt idx="66">
                  <c:v>1096.28</c:v>
                </c:pt>
                <c:pt idx="67">
                  <c:v>1122.67</c:v>
                </c:pt>
                <c:pt idx="68">
                  <c:v>1209.57</c:v>
                </c:pt>
                <c:pt idx="69">
                  <c:v>1162.1400000000001</c:v>
                </c:pt>
                <c:pt idx="70">
                  <c:v>1021.42</c:v>
                </c:pt>
                <c:pt idx="71">
                  <c:v>902.89</c:v>
                </c:pt>
                <c:pt idx="72">
                  <c:v>757.95</c:v>
                </c:pt>
                <c:pt idx="73">
                  <c:v>691.69</c:v>
                </c:pt>
                <c:pt idx="74">
                  <c:v>656.05</c:v>
                </c:pt>
                <c:pt idx="75">
                  <c:v>648.04999999999995</c:v>
                </c:pt>
                <c:pt idx="76">
                  <c:v>629.07000000000005</c:v>
                </c:pt>
                <c:pt idx="77">
                  <c:v>648.20000000000005</c:v>
                </c:pt>
                <c:pt idx="78">
                  <c:v>741.01</c:v>
                </c:pt>
                <c:pt idx="79">
                  <c:v>848.12</c:v>
                </c:pt>
                <c:pt idx="80">
                  <c:v>935.54</c:v>
                </c:pt>
                <c:pt idx="81">
                  <c:v>953.61</c:v>
                </c:pt>
                <c:pt idx="82">
                  <c:v>978.67</c:v>
                </c:pt>
                <c:pt idx="83">
                  <c:v>1003.15</c:v>
                </c:pt>
                <c:pt idx="84">
                  <c:v>1031.82</c:v>
                </c:pt>
                <c:pt idx="85">
                  <c:v>1054.1199999999999</c:v>
                </c:pt>
                <c:pt idx="86">
                  <c:v>1051.75</c:v>
                </c:pt>
                <c:pt idx="87">
                  <c:v>1076.42</c:v>
                </c:pt>
                <c:pt idx="88">
                  <c:v>1064.8499999999999</c:v>
                </c:pt>
                <c:pt idx="89">
                  <c:v>1109.8800000000001</c:v>
                </c:pt>
                <c:pt idx="90">
                  <c:v>1155.6600000000001</c:v>
                </c:pt>
                <c:pt idx="91">
                  <c:v>1181.25</c:v>
                </c:pt>
                <c:pt idx="92">
                  <c:v>1229.1500000000001</c:v>
                </c:pt>
                <c:pt idx="93">
                  <c:v>1168.71</c:v>
                </c:pt>
                <c:pt idx="94">
                  <c:v>1042.55</c:v>
                </c:pt>
                <c:pt idx="95">
                  <c:v>907.75</c:v>
                </c:pt>
                <c:pt idx="96">
                  <c:v>788.99</c:v>
                </c:pt>
                <c:pt idx="97">
                  <c:v>710.41</c:v>
                </c:pt>
                <c:pt idx="98">
                  <c:v>671.89</c:v>
                </c:pt>
                <c:pt idx="99">
                  <c:v>651.37</c:v>
                </c:pt>
                <c:pt idx="100">
                  <c:v>647.14</c:v>
                </c:pt>
                <c:pt idx="101">
                  <c:v>678.88</c:v>
                </c:pt>
                <c:pt idx="102">
                  <c:v>768.63</c:v>
                </c:pt>
                <c:pt idx="103">
                  <c:v>871.79</c:v>
                </c:pt>
                <c:pt idx="104">
                  <c:v>956.18</c:v>
                </c:pt>
                <c:pt idx="105">
                  <c:v>985.99</c:v>
                </c:pt>
                <c:pt idx="106">
                  <c:v>989.56</c:v>
                </c:pt>
                <c:pt idx="107">
                  <c:v>1042.69</c:v>
                </c:pt>
                <c:pt idx="108">
                  <c:v>1063</c:v>
                </c:pt>
                <c:pt idx="109">
                  <c:v>1115.08</c:v>
                </c:pt>
                <c:pt idx="110">
                  <c:v>1103.54</c:v>
                </c:pt>
                <c:pt idx="111">
                  <c:v>1091.54</c:v>
                </c:pt>
                <c:pt idx="112">
                  <c:v>1097.3900000000001</c:v>
                </c:pt>
                <c:pt idx="113">
                  <c:v>1154.6199999999999</c:v>
                </c:pt>
                <c:pt idx="114">
                  <c:v>1211.3599999999999</c:v>
                </c:pt>
                <c:pt idx="115">
                  <c:v>1230.05</c:v>
                </c:pt>
                <c:pt idx="116">
                  <c:v>1287.94</c:v>
                </c:pt>
                <c:pt idx="117">
                  <c:v>1235.57</c:v>
                </c:pt>
                <c:pt idx="118">
                  <c:v>1091.95</c:v>
                </c:pt>
                <c:pt idx="119">
                  <c:v>962.48</c:v>
                </c:pt>
                <c:pt idx="120">
                  <c:v>817.7</c:v>
                </c:pt>
                <c:pt idx="121">
                  <c:v>741.22</c:v>
                </c:pt>
                <c:pt idx="122">
                  <c:v>695.66</c:v>
                </c:pt>
                <c:pt idx="123">
                  <c:v>675.85</c:v>
                </c:pt>
                <c:pt idx="124">
                  <c:v>672.05</c:v>
                </c:pt>
                <c:pt idx="125">
                  <c:v>701.04</c:v>
                </c:pt>
                <c:pt idx="126">
                  <c:v>779.6</c:v>
                </c:pt>
                <c:pt idx="127">
                  <c:v>859.57</c:v>
                </c:pt>
                <c:pt idx="128">
                  <c:v>944.51</c:v>
                </c:pt>
                <c:pt idx="129">
                  <c:v>975.61</c:v>
                </c:pt>
                <c:pt idx="130">
                  <c:v>998.51</c:v>
                </c:pt>
                <c:pt idx="131">
                  <c:v>1043.33</c:v>
                </c:pt>
                <c:pt idx="132">
                  <c:v>1094.55</c:v>
                </c:pt>
                <c:pt idx="133">
                  <c:v>1129.7</c:v>
                </c:pt>
                <c:pt idx="134">
                  <c:v>1121.1400000000001</c:v>
                </c:pt>
                <c:pt idx="135">
                  <c:v>1107.8</c:v>
                </c:pt>
                <c:pt idx="136">
                  <c:v>1116.93</c:v>
                </c:pt>
                <c:pt idx="137">
                  <c:v>1190.3599999999999</c:v>
                </c:pt>
                <c:pt idx="138">
                  <c:v>1248.82</c:v>
                </c:pt>
                <c:pt idx="139">
                  <c:v>1258.46</c:v>
                </c:pt>
                <c:pt idx="140">
                  <c:v>1268.3599999999999</c:v>
                </c:pt>
                <c:pt idx="141">
                  <c:v>1244.8499999999999</c:v>
                </c:pt>
                <c:pt idx="142">
                  <c:v>1141.43</c:v>
                </c:pt>
                <c:pt idx="143">
                  <c:v>977.26</c:v>
                </c:pt>
                <c:pt idx="144">
                  <c:v>833.91</c:v>
                </c:pt>
                <c:pt idx="145">
                  <c:v>766.64</c:v>
                </c:pt>
                <c:pt idx="146">
                  <c:v>713.88</c:v>
                </c:pt>
                <c:pt idx="147">
                  <c:v>689.9</c:v>
                </c:pt>
                <c:pt idx="148">
                  <c:v>688.07</c:v>
                </c:pt>
                <c:pt idx="149">
                  <c:v>694.71</c:v>
                </c:pt>
                <c:pt idx="150">
                  <c:v>756.3</c:v>
                </c:pt>
                <c:pt idx="151">
                  <c:v>799.44</c:v>
                </c:pt>
                <c:pt idx="152">
                  <c:v>868.3</c:v>
                </c:pt>
                <c:pt idx="153">
                  <c:v>890.86</c:v>
                </c:pt>
                <c:pt idx="154">
                  <c:v>950.52</c:v>
                </c:pt>
                <c:pt idx="155">
                  <c:v>1002.75</c:v>
                </c:pt>
                <c:pt idx="156">
                  <c:v>1019.72</c:v>
                </c:pt>
                <c:pt idx="157">
                  <c:v>1032.9100000000001</c:v>
                </c:pt>
                <c:pt idx="158">
                  <c:v>1013.73</c:v>
                </c:pt>
                <c:pt idx="159">
                  <c:v>1045.3800000000001</c:v>
                </c:pt>
                <c:pt idx="160">
                  <c:v>1085.45</c:v>
                </c:pt>
                <c:pt idx="161">
                  <c:v>1096.6400000000001</c:v>
                </c:pt>
                <c:pt idx="162">
                  <c:v>1255.29</c:v>
                </c:pt>
                <c:pt idx="163">
                  <c:v>1282.8399999999999</c:v>
                </c:pt>
                <c:pt idx="164">
                  <c:v>1307.6099999999999</c:v>
                </c:pt>
                <c:pt idx="165">
                  <c:v>1291.17</c:v>
                </c:pt>
                <c:pt idx="166">
                  <c:v>1125.1300000000001</c:v>
                </c:pt>
                <c:pt idx="167">
                  <c:v>965.83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83B-4DCC-8718-67187648A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AL'!$E$612:$E$779</c:f>
              <c:numCache>
                <c:formatCode>0</c:formatCode>
                <c:ptCount val="168"/>
                <c:pt idx="0">
                  <c:v>18.840656533763536</c:v>
                </c:pt>
                <c:pt idx="1">
                  <c:v>17.894246373763508</c:v>
                </c:pt>
                <c:pt idx="2">
                  <c:v>15.973275743763566</c:v>
                </c:pt>
                <c:pt idx="3">
                  <c:v>14.717332883763333</c:v>
                </c:pt>
                <c:pt idx="4">
                  <c:v>14.805800163763479</c:v>
                </c:pt>
                <c:pt idx="5">
                  <c:v>14.648815273763262</c:v>
                </c:pt>
                <c:pt idx="6">
                  <c:v>16.928365733763599</c:v>
                </c:pt>
                <c:pt idx="7">
                  <c:v>19.933714293763842</c:v>
                </c:pt>
                <c:pt idx="8">
                  <c:v>26.198115173763881</c:v>
                </c:pt>
                <c:pt idx="9">
                  <c:v>28.675569523763215</c:v>
                </c:pt>
                <c:pt idx="10">
                  <c:v>25.391035613764188</c:v>
                </c:pt>
                <c:pt idx="11">
                  <c:v>17.163635353763766</c:v>
                </c:pt>
                <c:pt idx="12">
                  <c:v>18.573828863762628</c:v>
                </c:pt>
                <c:pt idx="13">
                  <c:v>18.374013883763382</c:v>
                </c:pt>
                <c:pt idx="14">
                  <c:v>15.737678153763909</c:v>
                </c:pt>
                <c:pt idx="15">
                  <c:v>17.115199683762739</c:v>
                </c:pt>
                <c:pt idx="16">
                  <c:v>15.945235763764003</c:v>
                </c:pt>
                <c:pt idx="17">
                  <c:v>20.903507063763755</c:v>
                </c:pt>
                <c:pt idx="18">
                  <c:v>24.088685823763171</c:v>
                </c:pt>
                <c:pt idx="19">
                  <c:v>29.118846203762814</c:v>
                </c:pt>
                <c:pt idx="20">
                  <c:v>29.788680083762983</c:v>
                </c:pt>
                <c:pt idx="21">
                  <c:v>27.98885105376371</c:v>
                </c:pt>
                <c:pt idx="22">
                  <c:v>24.028028483763364</c:v>
                </c:pt>
                <c:pt idx="23">
                  <c:v>20.052933483763582</c:v>
                </c:pt>
                <c:pt idx="24">
                  <c:v>15.95406775376307</c:v>
                </c:pt>
                <c:pt idx="25">
                  <c:v>17.092408343763395</c:v>
                </c:pt>
                <c:pt idx="26">
                  <c:v>14.99219736376358</c:v>
                </c:pt>
                <c:pt idx="27">
                  <c:v>13.846076373763481</c:v>
                </c:pt>
                <c:pt idx="28">
                  <c:v>14.170722123763426</c:v>
                </c:pt>
                <c:pt idx="29">
                  <c:v>13.327729303763135</c:v>
                </c:pt>
                <c:pt idx="30">
                  <c:v>11.334927883763612</c:v>
                </c:pt>
                <c:pt idx="31">
                  <c:v>11.750444593763177</c:v>
                </c:pt>
                <c:pt idx="32">
                  <c:v>12.984302203762809</c:v>
                </c:pt>
                <c:pt idx="33">
                  <c:v>14.931860303763756</c:v>
                </c:pt>
                <c:pt idx="34">
                  <c:v>17.585136633763568</c:v>
                </c:pt>
                <c:pt idx="35">
                  <c:v>16.1905988837633</c:v>
                </c:pt>
                <c:pt idx="36">
                  <c:v>15.02321602376378</c:v>
                </c:pt>
                <c:pt idx="37">
                  <c:v>15.492199423763054</c:v>
                </c:pt>
                <c:pt idx="38">
                  <c:v>15.79189844376333</c:v>
                </c:pt>
                <c:pt idx="39">
                  <c:v>15.022042403763407</c:v>
                </c:pt>
                <c:pt idx="40">
                  <c:v>17.659529313763187</c:v>
                </c:pt>
                <c:pt idx="41">
                  <c:v>21.32656552376352</c:v>
                </c:pt>
                <c:pt idx="42">
                  <c:v>23.625560633763598</c:v>
                </c:pt>
                <c:pt idx="43">
                  <c:v>26.933265453763624</c:v>
                </c:pt>
                <c:pt idx="44">
                  <c:v>26.717438023763862</c:v>
                </c:pt>
                <c:pt idx="45">
                  <c:v>23.076113023763128</c:v>
                </c:pt>
                <c:pt idx="46">
                  <c:v>21.175974363763999</c:v>
                </c:pt>
                <c:pt idx="47">
                  <c:v>18.892951783763692</c:v>
                </c:pt>
                <c:pt idx="48">
                  <c:v>18.767180243763278</c:v>
                </c:pt>
                <c:pt idx="49">
                  <c:v>23.076758623763453</c:v>
                </c:pt>
                <c:pt idx="50">
                  <c:v>21.837244733763328</c:v>
                </c:pt>
                <c:pt idx="51">
                  <c:v>20.481868043763825</c:v>
                </c:pt>
                <c:pt idx="52">
                  <c:v>21.584310833763425</c:v>
                </c:pt>
                <c:pt idx="53">
                  <c:v>19.647863423763397</c:v>
                </c:pt>
                <c:pt idx="54">
                  <c:v>18.341051213763535</c:v>
                </c:pt>
                <c:pt idx="55">
                  <c:v>14.21976980376337</c:v>
                </c:pt>
                <c:pt idx="56">
                  <c:v>14.362141243762835</c:v>
                </c:pt>
                <c:pt idx="57">
                  <c:v>14.878103803764134</c:v>
                </c:pt>
                <c:pt idx="58">
                  <c:v>13.906301073763188</c:v>
                </c:pt>
                <c:pt idx="59">
                  <c:v>16.190019053763422</c:v>
                </c:pt>
                <c:pt idx="60">
                  <c:v>16.533497203762977</c:v>
                </c:pt>
                <c:pt idx="61">
                  <c:v>16.245842003763187</c:v>
                </c:pt>
                <c:pt idx="62">
                  <c:v>17.230722363763448</c:v>
                </c:pt>
                <c:pt idx="63">
                  <c:v>19.595478563763663</c:v>
                </c:pt>
                <c:pt idx="64">
                  <c:v>22.008501903762408</c:v>
                </c:pt>
                <c:pt idx="65">
                  <c:v>22.615280173763949</c:v>
                </c:pt>
                <c:pt idx="66">
                  <c:v>20.593926313763632</c:v>
                </c:pt>
                <c:pt idx="67">
                  <c:v>23.638889593763679</c:v>
                </c:pt>
                <c:pt idx="68">
                  <c:v>25.325574933762937</c:v>
                </c:pt>
                <c:pt idx="69">
                  <c:v>22.893275743763525</c:v>
                </c:pt>
                <c:pt idx="70">
                  <c:v>19.363294633763189</c:v>
                </c:pt>
                <c:pt idx="71">
                  <c:v>16.607753793763209</c:v>
                </c:pt>
                <c:pt idx="72">
                  <c:v>24.386729483763361</c:v>
                </c:pt>
                <c:pt idx="73">
                  <c:v>20.871880213763234</c:v>
                </c:pt>
                <c:pt idx="74">
                  <c:v>22.17421439376335</c:v>
                </c:pt>
                <c:pt idx="75">
                  <c:v>21.651970473763299</c:v>
                </c:pt>
                <c:pt idx="76">
                  <c:v>22.691289353763523</c:v>
                </c:pt>
                <c:pt idx="77">
                  <c:v>17.315778823763253</c:v>
                </c:pt>
                <c:pt idx="78">
                  <c:v>15.515823363763502</c:v>
                </c:pt>
                <c:pt idx="79">
                  <c:v>13.39175738376332</c:v>
                </c:pt>
                <c:pt idx="80">
                  <c:v>15.983394863763237</c:v>
                </c:pt>
                <c:pt idx="81">
                  <c:v>15.383161683763205</c:v>
                </c:pt>
                <c:pt idx="82">
                  <c:v>16.416989033763571</c:v>
                </c:pt>
                <c:pt idx="83">
                  <c:v>18.209832853763714</c:v>
                </c:pt>
                <c:pt idx="84">
                  <c:v>16.752138103763173</c:v>
                </c:pt>
                <c:pt idx="85">
                  <c:v>16.225987303763986</c:v>
                </c:pt>
                <c:pt idx="86">
                  <c:v>17.052156723762891</c:v>
                </c:pt>
                <c:pt idx="87">
                  <c:v>17.682838773763365</c:v>
                </c:pt>
                <c:pt idx="88">
                  <c:v>18.209333603764208</c:v>
                </c:pt>
                <c:pt idx="89">
                  <c:v>21.85580429376364</c:v>
                </c:pt>
                <c:pt idx="90">
                  <c:v>21.307174123762934</c:v>
                </c:pt>
                <c:pt idx="91">
                  <c:v>16.626789703763279</c:v>
                </c:pt>
                <c:pt idx="92">
                  <c:v>18.185766713764679</c:v>
                </c:pt>
                <c:pt idx="93">
                  <c:v>23.173077353764029</c:v>
                </c:pt>
                <c:pt idx="94">
                  <c:v>23.466827823763879</c:v>
                </c:pt>
                <c:pt idx="95">
                  <c:v>25.975189783763426</c:v>
                </c:pt>
                <c:pt idx="96">
                  <c:v>15.465059363763316</c:v>
                </c:pt>
                <c:pt idx="97">
                  <c:v>21.977637013763683</c:v>
                </c:pt>
                <c:pt idx="98">
                  <c:v>18.305275843763297</c:v>
                </c:pt>
                <c:pt idx="99">
                  <c:v>17.058058443763571</c:v>
                </c:pt>
                <c:pt idx="100">
                  <c:v>15.982913233763156</c:v>
                </c:pt>
                <c:pt idx="101">
                  <c:v>15.217651833763284</c:v>
                </c:pt>
                <c:pt idx="102">
                  <c:v>13.99788265376344</c:v>
                </c:pt>
                <c:pt idx="103">
                  <c:v>11.926178663763721</c:v>
                </c:pt>
                <c:pt idx="104">
                  <c:v>13.095997313763405</c:v>
                </c:pt>
                <c:pt idx="105">
                  <c:v>15.712789273763292</c:v>
                </c:pt>
                <c:pt idx="106">
                  <c:v>16.026890953763541</c:v>
                </c:pt>
                <c:pt idx="107">
                  <c:v>15.219320863763642</c:v>
                </c:pt>
                <c:pt idx="108">
                  <c:v>15.782217533763855</c:v>
                </c:pt>
                <c:pt idx="109">
                  <c:v>14.15926488376374</c:v>
                </c:pt>
                <c:pt idx="110">
                  <c:v>13.866642853763665</c:v>
                </c:pt>
                <c:pt idx="111">
                  <c:v>14.14061963376389</c:v>
                </c:pt>
                <c:pt idx="112">
                  <c:v>17.301527543763427</c:v>
                </c:pt>
                <c:pt idx="113">
                  <c:v>24.142171723763795</c:v>
                </c:pt>
                <c:pt idx="114">
                  <c:v>22.616053493763729</c:v>
                </c:pt>
                <c:pt idx="115">
                  <c:v>27.319690413763055</c:v>
                </c:pt>
                <c:pt idx="116">
                  <c:v>30.232417843763642</c:v>
                </c:pt>
                <c:pt idx="117">
                  <c:v>26.282780823763005</c:v>
                </c:pt>
                <c:pt idx="118">
                  <c:v>23.303774743763938</c:v>
                </c:pt>
                <c:pt idx="119">
                  <c:v>25.177592553762906</c:v>
                </c:pt>
                <c:pt idx="120">
                  <c:v>12.724215603763469</c:v>
                </c:pt>
                <c:pt idx="121">
                  <c:v>12.199710633763175</c:v>
                </c:pt>
                <c:pt idx="122">
                  <c:v>11.303361323763511</c:v>
                </c:pt>
                <c:pt idx="123">
                  <c:v>12.278186733763164</c:v>
                </c:pt>
                <c:pt idx="124">
                  <c:v>12.226612343762895</c:v>
                </c:pt>
                <c:pt idx="125">
                  <c:v>14.301569163762906</c:v>
                </c:pt>
                <c:pt idx="126">
                  <c:v>15.932508713763355</c:v>
                </c:pt>
                <c:pt idx="127">
                  <c:v>19.480833783763273</c:v>
                </c:pt>
                <c:pt idx="128">
                  <c:v>27.478960383763024</c:v>
                </c:pt>
                <c:pt idx="129">
                  <c:v>33.96722795376354</c:v>
                </c:pt>
                <c:pt idx="130">
                  <c:v>29.500401793763558</c:v>
                </c:pt>
                <c:pt idx="131">
                  <c:v>24.60411515376336</c:v>
                </c:pt>
                <c:pt idx="132">
                  <c:v>20.887066303763504</c:v>
                </c:pt>
                <c:pt idx="133">
                  <c:v>17.070559023762826</c:v>
                </c:pt>
                <c:pt idx="134">
                  <c:v>15.636427313762852</c:v>
                </c:pt>
                <c:pt idx="135">
                  <c:v>14.586513583763121</c:v>
                </c:pt>
                <c:pt idx="136">
                  <c:v>14.670481273763016</c:v>
                </c:pt>
                <c:pt idx="137">
                  <c:v>21.020040763763518</c:v>
                </c:pt>
                <c:pt idx="138">
                  <c:v>23.535503603763118</c:v>
                </c:pt>
                <c:pt idx="139">
                  <c:v>23.849219433764119</c:v>
                </c:pt>
                <c:pt idx="140">
                  <c:v>23.625567893763673</c:v>
                </c:pt>
                <c:pt idx="141">
                  <c:v>21.334459463762869</c:v>
                </c:pt>
                <c:pt idx="142">
                  <c:v>21.439719103763082</c:v>
                </c:pt>
                <c:pt idx="143">
                  <c:v>20.953692253763279</c:v>
                </c:pt>
                <c:pt idx="144">
                  <c:v>13.635474103763272</c:v>
                </c:pt>
                <c:pt idx="145">
                  <c:v>12.521591873763327</c:v>
                </c:pt>
                <c:pt idx="146">
                  <c:v>12.06483651376368</c:v>
                </c:pt>
                <c:pt idx="147">
                  <c:v>11.461272973763698</c:v>
                </c:pt>
                <c:pt idx="148">
                  <c:v>11.812831643763161</c:v>
                </c:pt>
                <c:pt idx="149">
                  <c:v>12.632035683763434</c:v>
                </c:pt>
                <c:pt idx="150">
                  <c:v>13.957387613763444</c:v>
                </c:pt>
                <c:pt idx="151">
                  <c:v>15.519654713763771</c:v>
                </c:pt>
                <c:pt idx="152">
                  <c:v>17.537370633763658</c:v>
                </c:pt>
                <c:pt idx="153">
                  <c:v>21.594561163763728</c:v>
                </c:pt>
                <c:pt idx="154">
                  <c:v>25.46008059376345</c:v>
                </c:pt>
                <c:pt idx="155">
                  <c:v>24.862175453763712</c:v>
                </c:pt>
                <c:pt idx="156">
                  <c:v>23.068657103763371</c:v>
                </c:pt>
                <c:pt idx="157">
                  <c:v>22.22947675376372</c:v>
                </c:pt>
                <c:pt idx="158">
                  <c:v>17.902330203763768</c:v>
                </c:pt>
                <c:pt idx="159">
                  <c:v>16.284077313763646</c:v>
                </c:pt>
                <c:pt idx="160">
                  <c:v>14.977464453763446</c:v>
                </c:pt>
                <c:pt idx="161">
                  <c:v>16.880754243763477</c:v>
                </c:pt>
                <c:pt idx="162">
                  <c:v>19.704510123763157</c:v>
                </c:pt>
                <c:pt idx="163">
                  <c:v>16.825492823762943</c:v>
                </c:pt>
                <c:pt idx="164">
                  <c:v>14.927618093764067</c:v>
                </c:pt>
                <c:pt idx="165">
                  <c:v>14.18360530376367</c:v>
                </c:pt>
                <c:pt idx="166">
                  <c:v>17.0635330437633</c:v>
                </c:pt>
                <c:pt idx="167">
                  <c:v>15.868164593763822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83B-4DCC-8718-67187648A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A-4743-B798-3984982AB529}"/>
            </c:ext>
          </c:extLst>
        </c:ser>
        <c:ser>
          <c:idx val="1"/>
          <c:order val="1"/>
          <c:tx>
            <c:strRef>
              <c:f>'[3]Publikime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3A-4743-B798-3984982AB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'[3]Publikime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DB-4422-B4AF-13C036BFA77F}"/>
            </c:ext>
          </c:extLst>
        </c:ser>
        <c:ser>
          <c:idx val="1"/>
          <c:order val="1"/>
          <c:tx>
            <c:strRef>
              <c:f>'[3]Publikime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'[3]Publikime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DB-4422-B4AF-13C036BFA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2-4AA2-9571-2AEBE934F980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62-4AA2-9571-2AEBE934F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2" name="Picture 41" descr="cid:image001.png@01D582A8.40C274E0">
          <a:extLst>
            <a:ext uri="{FF2B5EF4-FFF2-40B4-BE49-F238E27FC236}">
              <a16:creationId xmlns:a16="http://schemas.microsoft.com/office/drawing/2014/main" id="{1AC87C4C-B4F9-4B12-A336-1EDE87819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43" name="Picture 42">
          <a:extLst>
            <a:ext uri="{FF2B5EF4-FFF2-40B4-BE49-F238E27FC236}">
              <a16:creationId xmlns:a16="http://schemas.microsoft.com/office/drawing/2014/main" id="{876E4924-EA53-4B3D-8C82-94812883560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43E97EBA-54AB-4245-8C52-766E8ED4E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1331C9CF-58F7-4FBC-B1F5-748958DECE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103B3919-5DDD-4E42-817E-E921C13C0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F145C81A-5FFE-4793-BE20-485F6EF3B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BE6949DC-A665-4324-A7B5-9B77BF215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F233CB44-6FD3-46FD-8ECA-805CE9DC8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9F8D2464-AC5E-4DD7-8BB8-E9F4B2357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1234FAED-214F-4BF5-B217-5DA944DF2A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52" name="Picture 51" descr="cid:image001.png@01D582A8.40C274E0">
          <a:extLst>
            <a:ext uri="{FF2B5EF4-FFF2-40B4-BE49-F238E27FC236}">
              <a16:creationId xmlns:a16="http://schemas.microsoft.com/office/drawing/2014/main" id="{3B99541E-C9EF-4D16-9867-E0EE439A0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53" name="Picture 52">
          <a:extLst>
            <a:ext uri="{FF2B5EF4-FFF2-40B4-BE49-F238E27FC236}">
              <a16:creationId xmlns:a16="http://schemas.microsoft.com/office/drawing/2014/main" id="{92642C05-6CA2-4E96-92E1-B3C3882FCF8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B8DA5FC9-B3D6-48E7-B6C8-7BBE14C55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63BBE1A2-4A9E-4BB0-ADBE-59BB550593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AA6B3110-9183-488B-9A75-1F812897B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39DCF0C4-E897-4B14-94F7-0EF696E1B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C9D70BB7-234B-4CE9-8457-AE0E4B708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C140D44C-203E-4A38-BC1B-DE562066E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3A6A03F2-1A05-494D-882C-224D3E814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F4612EE7-1669-41A7-BA6B-2611BE08A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4_08_2025.xlsx" TargetMode="External"/><Relationship Id="rId1" Type="http://schemas.openxmlformats.org/officeDocument/2006/relationships/externalLinkPath" Target="Publikimi%20i%20t&#235;%20dh&#235;nave%2014_08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5_08_2025.xlsx" TargetMode="External"/><Relationship Id="rId1" Type="http://schemas.openxmlformats.org/officeDocument/2006/relationships/externalLinkPath" Target="Publikimi%20i%20t&#235;%20dh&#235;nave%2015_08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6_08_2025.xlsx" TargetMode="External"/><Relationship Id="rId1" Type="http://schemas.openxmlformats.org/officeDocument/2006/relationships/externalLinkPath" Target="Publikimi%20i%20t&#235;%20dh&#235;nave%2016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08/11/2025</v>
          </cell>
          <cell r="C10" t="str">
            <v>08/12/2025</v>
          </cell>
          <cell r="D10" t="str">
            <v>13/08/2025</v>
          </cell>
          <cell r="E10" t="str">
            <v>14/08/2025</v>
          </cell>
          <cell r="F10" t="str">
            <v>15/08/20252</v>
          </cell>
          <cell r="G10" t="str">
            <v>16/08/2025</v>
          </cell>
          <cell r="H10" t="str">
            <v>17/08/20252</v>
          </cell>
        </row>
        <row r="11">
          <cell r="A11" t="str">
            <v>Min (MW)</v>
          </cell>
          <cell r="B11">
            <v>641</v>
          </cell>
          <cell r="C11">
            <v>627</v>
          </cell>
          <cell r="D11">
            <v>653</v>
          </cell>
          <cell r="E11">
            <v>669</v>
          </cell>
          <cell r="F11">
            <v>679</v>
          </cell>
          <cell r="G11">
            <v>679</v>
          </cell>
          <cell r="H11">
            <v>700</v>
          </cell>
        </row>
        <row r="12">
          <cell r="A12" t="str">
            <v>Max (MW)</v>
          </cell>
          <cell r="B12">
            <v>1236</v>
          </cell>
          <cell r="C12">
            <v>1304</v>
          </cell>
          <cell r="D12">
            <v>1326</v>
          </cell>
          <cell r="E12">
            <v>1346</v>
          </cell>
          <cell r="F12">
            <v>1356</v>
          </cell>
          <cell r="G12">
            <v>1372</v>
          </cell>
          <cell r="H12">
            <v>1338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354.83340674999988</v>
          </cell>
          <cell r="E160">
            <v>-593.32500000000005</v>
          </cell>
          <cell r="F160">
            <v>948.15840674999993</v>
          </cell>
        </row>
        <row r="161">
          <cell r="D161">
            <v>254.77284399000001</v>
          </cell>
          <cell r="E161">
            <v>-594.36699999999996</v>
          </cell>
          <cell r="F161">
            <v>849.13984398999992</v>
          </cell>
        </row>
        <row r="162">
          <cell r="D162">
            <v>192.77527943000001</v>
          </cell>
          <cell r="E162">
            <v>-588.73400000000004</v>
          </cell>
          <cell r="F162">
            <v>781.50927943000011</v>
          </cell>
        </row>
        <row r="163">
          <cell r="D163">
            <v>152.34981392999998</v>
          </cell>
          <cell r="E163">
            <v>-593.43399999999997</v>
          </cell>
          <cell r="F163">
            <v>745.78381392999995</v>
          </cell>
        </row>
        <row r="164">
          <cell r="D164">
            <v>140.36918330999995</v>
          </cell>
          <cell r="E164">
            <v>-589.70000000000005</v>
          </cell>
          <cell r="F164">
            <v>730.06918330999997</v>
          </cell>
        </row>
        <row r="165">
          <cell r="D165">
            <v>165.37302875999998</v>
          </cell>
          <cell r="E165">
            <v>-580.7829999999999</v>
          </cell>
          <cell r="F165">
            <v>746.15602875999991</v>
          </cell>
        </row>
        <row r="166">
          <cell r="D166">
            <v>288.08201983000004</v>
          </cell>
          <cell r="E166">
            <v>-533.04200000000003</v>
          </cell>
          <cell r="F166">
            <v>821.12401983000007</v>
          </cell>
        </row>
        <row r="167">
          <cell r="D167">
            <v>398.53782482999992</v>
          </cell>
          <cell r="E167">
            <v>-555.7879999999999</v>
          </cell>
          <cell r="F167">
            <v>954.32582482999987</v>
          </cell>
        </row>
        <row r="168">
          <cell r="D168">
            <v>409.63590067999996</v>
          </cell>
          <cell r="E168">
            <v>-657.08100000000002</v>
          </cell>
          <cell r="F168">
            <v>1066.71690068</v>
          </cell>
        </row>
        <row r="169">
          <cell r="D169">
            <v>527.37601293</v>
          </cell>
          <cell r="E169">
            <v>-607.88900000000012</v>
          </cell>
          <cell r="F169">
            <v>1135.26501293</v>
          </cell>
        </row>
        <row r="170">
          <cell r="D170">
            <v>600.77295231000005</v>
          </cell>
          <cell r="E170">
            <v>-574.03199999999993</v>
          </cell>
          <cell r="F170">
            <v>1174.8049523099999</v>
          </cell>
        </row>
        <row r="171">
          <cell r="D171">
            <v>699.05536219999988</v>
          </cell>
          <cell r="E171">
            <v>-529.54300000000001</v>
          </cell>
          <cell r="F171">
            <v>1228.5983621999999</v>
          </cell>
        </row>
        <row r="172">
          <cell r="D172">
            <v>772.8011314400004</v>
          </cell>
          <cell r="E172">
            <v>-510.12800000000004</v>
          </cell>
          <cell r="F172">
            <v>1282.9291314400004</v>
          </cell>
        </row>
        <row r="173">
          <cell r="D173">
            <v>810.61952464000001</v>
          </cell>
          <cell r="E173">
            <v>-507.01400000000001</v>
          </cell>
          <cell r="F173">
            <v>1317.6335246399999</v>
          </cell>
        </row>
        <row r="174">
          <cell r="D174">
            <v>804.17418117000011</v>
          </cell>
          <cell r="E174">
            <v>-519.20900000000006</v>
          </cell>
          <cell r="F174">
            <v>1323.3831811700002</v>
          </cell>
        </row>
        <row r="175">
          <cell r="D175">
            <v>823.48954766000008</v>
          </cell>
          <cell r="E175">
            <v>-514.98899999999981</v>
          </cell>
          <cell r="F175">
            <v>1338.47854766</v>
          </cell>
        </row>
        <row r="176">
          <cell r="D176">
            <v>845.63719391999985</v>
          </cell>
          <cell r="E176">
            <v>-512.0809999999999</v>
          </cell>
          <cell r="F176">
            <v>1357.7181939199997</v>
          </cell>
        </row>
        <row r="177">
          <cell r="D177">
            <v>1049.3923040099999</v>
          </cell>
          <cell r="E177">
            <v>-346.24599999999998</v>
          </cell>
          <cell r="F177">
            <v>1395.63830401</v>
          </cell>
        </row>
        <row r="178">
          <cell r="D178">
            <v>1133.3944688699999</v>
          </cell>
          <cell r="E178">
            <v>-301.10599999999999</v>
          </cell>
          <cell r="F178">
            <v>1434.5004688699998</v>
          </cell>
        </row>
        <row r="179">
          <cell r="D179">
            <v>1226.5919318000001</v>
          </cell>
          <cell r="E179">
            <v>-203.00299999999999</v>
          </cell>
          <cell r="F179">
            <v>1429.5949318</v>
          </cell>
        </row>
        <row r="180">
          <cell r="D180">
            <v>1211.6457758700003</v>
          </cell>
          <cell r="E180">
            <v>-235.15600000000003</v>
          </cell>
          <cell r="F180">
            <v>1446.8017758700003</v>
          </cell>
        </row>
        <row r="181">
          <cell r="D181">
            <v>1100.5981375400002</v>
          </cell>
          <cell r="E181">
            <v>-284.346</v>
          </cell>
          <cell r="F181">
            <v>1384.9441375400002</v>
          </cell>
        </row>
        <row r="182">
          <cell r="D182">
            <v>862.55847663999998</v>
          </cell>
          <cell r="E182">
            <v>-412.27199999999999</v>
          </cell>
          <cell r="F182">
            <v>1274.8304766399999</v>
          </cell>
        </row>
        <row r="183">
          <cell r="D183">
            <v>644.82050504999995</v>
          </cell>
          <cell r="E183">
            <v>-481.47900000000004</v>
          </cell>
          <cell r="F183">
            <v>1126.2995050499999</v>
          </cell>
        </row>
        <row r="448">
          <cell r="E448">
            <v>421.93</v>
          </cell>
        </row>
        <row r="449">
          <cell r="E449">
            <v>289.58999999999997</v>
          </cell>
        </row>
        <row r="450">
          <cell r="E450">
            <v>233.29</v>
          </cell>
        </row>
        <row r="451">
          <cell r="E451">
            <v>196.76</v>
          </cell>
        </row>
        <row r="452">
          <cell r="E452">
            <v>187.89</v>
          </cell>
        </row>
        <row r="453">
          <cell r="E453">
            <v>198.58</v>
          </cell>
        </row>
        <row r="454">
          <cell r="E454">
            <v>270.10000000000002</v>
          </cell>
        </row>
        <row r="455">
          <cell r="E455">
            <v>463.57</v>
          </cell>
        </row>
        <row r="456">
          <cell r="E456">
            <v>415.94</v>
          </cell>
        </row>
        <row r="457">
          <cell r="E457">
            <v>555.75</v>
          </cell>
        </row>
        <row r="458">
          <cell r="E458">
            <v>541.73</v>
          </cell>
        </row>
        <row r="459">
          <cell r="E459">
            <v>592.67999999999995</v>
          </cell>
        </row>
        <row r="460">
          <cell r="E460">
            <v>670.63</v>
          </cell>
        </row>
        <row r="461">
          <cell r="E461">
            <v>708.92</v>
          </cell>
        </row>
        <row r="462">
          <cell r="E462">
            <v>691.79</v>
          </cell>
        </row>
        <row r="463">
          <cell r="E463">
            <v>668.53</v>
          </cell>
        </row>
        <row r="464">
          <cell r="E464">
            <v>659.07</v>
          </cell>
        </row>
        <row r="465">
          <cell r="E465">
            <v>994.4</v>
          </cell>
        </row>
        <row r="466">
          <cell r="E466">
            <v>1097.1600000000001</v>
          </cell>
        </row>
        <row r="467">
          <cell r="E467">
            <v>1183.31</v>
          </cell>
        </row>
        <row r="468">
          <cell r="E468">
            <v>1218.04</v>
          </cell>
        </row>
        <row r="469">
          <cell r="E469">
            <v>1122.5899999999999</v>
          </cell>
        </row>
        <row r="470">
          <cell r="E470">
            <v>892.74</v>
          </cell>
        </row>
        <row r="471">
          <cell r="E471">
            <v>680.69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758.24</v>
          </cell>
          <cell r="E612">
            <v>18.840656533763536</v>
          </cell>
        </row>
        <row r="613">
          <cell r="D613">
            <v>690.72</v>
          </cell>
          <cell r="E613">
            <v>17.894246373763508</v>
          </cell>
        </row>
        <row r="614">
          <cell r="D614">
            <v>653.5</v>
          </cell>
          <cell r="E614">
            <v>15.973275743763566</v>
          </cell>
        </row>
        <row r="615">
          <cell r="D615">
            <v>635.01</v>
          </cell>
          <cell r="E615">
            <v>14.717332883763333</v>
          </cell>
        </row>
        <row r="616">
          <cell r="D616">
            <v>634.83000000000004</v>
          </cell>
          <cell r="E616">
            <v>14.805800163763479</v>
          </cell>
        </row>
        <row r="617">
          <cell r="D617">
            <v>661.35</v>
          </cell>
          <cell r="E617">
            <v>14.648815273763262</v>
          </cell>
        </row>
        <row r="618">
          <cell r="D618">
            <v>742.65</v>
          </cell>
          <cell r="E618">
            <v>16.928365733763599</v>
          </cell>
        </row>
        <row r="619">
          <cell r="D619">
            <v>843.07</v>
          </cell>
          <cell r="E619">
            <v>19.933714293763842</v>
          </cell>
        </row>
        <row r="620">
          <cell r="D620">
            <v>934.41</v>
          </cell>
          <cell r="E620">
            <v>26.198115173763881</v>
          </cell>
        </row>
        <row r="621">
          <cell r="D621">
            <v>955.23</v>
          </cell>
          <cell r="E621">
            <v>28.675569523763215</v>
          </cell>
        </row>
        <row r="622">
          <cell r="D622">
            <v>967.87</v>
          </cell>
          <cell r="E622">
            <v>25.391035613764188</v>
          </cell>
        </row>
        <row r="623">
          <cell r="D623">
            <v>985.56</v>
          </cell>
          <cell r="E623">
            <v>17.163635353763766</v>
          </cell>
        </row>
        <row r="624">
          <cell r="D624">
            <v>1006.79</v>
          </cell>
          <cell r="E624">
            <v>18.573828863762628</v>
          </cell>
        </row>
        <row r="625">
          <cell r="D625">
            <v>1029.56</v>
          </cell>
          <cell r="E625">
            <v>18.374013883763382</v>
          </cell>
        </row>
        <row r="626">
          <cell r="D626">
            <v>1018.97</v>
          </cell>
          <cell r="E626">
            <v>15.737678153763909</v>
          </cell>
        </row>
        <row r="627">
          <cell r="D627">
            <v>990.31</v>
          </cell>
          <cell r="E627">
            <v>17.115199683762739</v>
          </cell>
        </row>
        <row r="628">
          <cell r="D628">
            <v>978.89</v>
          </cell>
          <cell r="E628">
            <v>15.945235763764003</v>
          </cell>
        </row>
        <row r="629">
          <cell r="D629">
            <v>1051.29</v>
          </cell>
          <cell r="E629">
            <v>20.903507063763755</v>
          </cell>
        </row>
        <row r="630">
          <cell r="D630">
            <v>1039.3699999999999</v>
          </cell>
          <cell r="E630">
            <v>24.088685823763171</v>
          </cell>
        </row>
        <row r="631">
          <cell r="D631">
            <v>1063.01</v>
          </cell>
          <cell r="E631">
            <v>29.118846203762814</v>
          </cell>
        </row>
        <row r="632">
          <cell r="D632">
            <v>1087.7</v>
          </cell>
          <cell r="E632">
            <v>29.788680083762983</v>
          </cell>
        </row>
        <row r="633">
          <cell r="D633">
            <v>1086.26</v>
          </cell>
          <cell r="E633">
            <v>27.98885105376371</v>
          </cell>
        </row>
        <row r="634">
          <cell r="D634">
            <v>978</v>
          </cell>
          <cell r="E634">
            <v>24.028028483763364</v>
          </cell>
        </row>
        <row r="635">
          <cell r="D635">
            <v>834.95</v>
          </cell>
          <cell r="E635">
            <v>20.052933483763582</v>
          </cell>
        </row>
        <row r="636">
          <cell r="D636">
            <v>754.99</v>
          </cell>
          <cell r="E636">
            <v>15.95406775376307</v>
          </cell>
        </row>
        <row r="637">
          <cell r="D637">
            <v>702.65</v>
          </cell>
          <cell r="E637">
            <v>17.092408343763395</v>
          </cell>
        </row>
        <row r="638">
          <cell r="D638">
            <v>651.38</v>
          </cell>
          <cell r="E638">
            <v>14.99219736376358</v>
          </cell>
        </row>
        <row r="639">
          <cell r="D639">
            <v>631.05999999999995</v>
          </cell>
          <cell r="E639">
            <v>13.846076373763481</v>
          </cell>
        </row>
        <row r="640">
          <cell r="D640">
            <v>631.09</v>
          </cell>
          <cell r="E640">
            <v>14.170722123763426</v>
          </cell>
        </row>
        <row r="641">
          <cell r="D641">
            <v>661.61</v>
          </cell>
          <cell r="E641">
            <v>13.327729303763135</v>
          </cell>
        </row>
        <row r="642">
          <cell r="D642">
            <v>737.54</v>
          </cell>
          <cell r="E642">
            <v>11.334927883763612</v>
          </cell>
        </row>
        <row r="643">
          <cell r="D643">
            <v>842.16</v>
          </cell>
          <cell r="E643">
            <v>11.750444593763177</v>
          </cell>
        </row>
        <row r="644">
          <cell r="D644">
            <v>927.89</v>
          </cell>
          <cell r="E644">
            <v>12.984302203762809</v>
          </cell>
        </row>
        <row r="645">
          <cell r="D645">
            <v>956.37</v>
          </cell>
          <cell r="E645">
            <v>14.931860303763756</v>
          </cell>
        </row>
        <row r="646">
          <cell r="D646">
            <v>944.79</v>
          </cell>
          <cell r="E646">
            <v>17.585136633763568</v>
          </cell>
        </row>
        <row r="647">
          <cell r="D647">
            <v>960.23</v>
          </cell>
          <cell r="E647">
            <v>16.1905988837633</v>
          </cell>
        </row>
        <row r="648">
          <cell r="D648">
            <v>947.94</v>
          </cell>
          <cell r="E648">
            <v>15.02321602376378</v>
          </cell>
        </row>
        <row r="649">
          <cell r="D649">
            <v>968.05</v>
          </cell>
          <cell r="E649">
            <v>15.492199423763054</v>
          </cell>
        </row>
        <row r="650">
          <cell r="D650">
            <v>934.09</v>
          </cell>
          <cell r="E650">
            <v>15.79189844376333</v>
          </cell>
        </row>
        <row r="651">
          <cell r="D651">
            <v>986.21</v>
          </cell>
          <cell r="E651">
            <v>15.022042403763407</v>
          </cell>
        </row>
        <row r="652">
          <cell r="D652">
            <v>984.62</v>
          </cell>
          <cell r="E652">
            <v>17.659529313763187</v>
          </cell>
        </row>
        <row r="653">
          <cell r="D653">
            <v>1042.78</v>
          </cell>
          <cell r="E653">
            <v>21.32656552376352</v>
          </cell>
        </row>
        <row r="654">
          <cell r="D654">
            <v>1099.08</v>
          </cell>
          <cell r="E654">
            <v>23.625560633763598</v>
          </cell>
        </row>
        <row r="655">
          <cell r="D655">
            <v>1118.79</v>
          </cell>
          <cell r="E655">
            <v>26.933265453763624</v>
          </cell>
        </row>
        <row r="656">
          <cell r="D656">
            <v>1126.8</v>
          </cell>
          <cell r="E656">
            <v>26.717438023763862</v>
          </cell>
        </row>
        <row r="657">
          <cell r="D657">
            <v>1067.58</v>
          </cell>
          <cell r="E657">
            <v>23.076113023763128</v>
          </cell>
        </row>
        <row r="658">
          <cell r="D658">
            <v>951.34</v>
          </cell>
          <cell r="E658">
            <v>21.175974363763999</v>
          </cell>
        </row>
        <row r="659">
          <cell r="D659">
            <v>836.66</v>
          </cell>
          <cell r="E659">
            <v>18.892951783763692</v>
          </cell>
        </row>
        <row r="660">
          <cell r="D660">
            <v>731.34</v>
          </cell>
          <cell r="E660">
            <v>18.767180243763278</v>
          </cell>
        </row>
        <row r="661">
          <cell r="D661">
            <v>666.15</v>
          </cell>
          <cell r="E661">
            <v>23.076758623763453</v>
          </cell>
        </row>
        <row r="662">
          <cell r="D662">
            <v>628.61</v>
          </cell>
          <cell r="E662">
            <v>21.837244733763328</v>
          </cell>
        </row>
        <row r="663">
          <cell r="D663">
            <v>617.41</v>
          </cell>
          <cell r="E663">
            <v>20.481868043763825</v>
          </cell>
        </row>
        <row r="664">
          <cell r="D664">
            <v>617.39</v>
          </cell>
          <cell r="E664">
            <v>21.584310833763425</v>
          </cell>
        </row>
        <row r="665">
          <cell r="D665">
            <v>643.83000000000004</v>
          </cell>
          <cell r="E665">
            <v>19.647863423763397</v>
          </cell>
        </row>
        <row r="666">
          <cell r="D666">
            <v>737.54</v>
          </cell>
          <cell r="E666">
            <v>18.341051213763535</v>
          </cell>
        </row>
        <row r="667">
          <cell r="D667">
            <v>831.13</v>
          </cell>
          <cell r="E667">
            <v>14.21976980376337</v>
          </cell>
        </row>
        <row r="668">
          <cell r="D668">
            <v>907.15</v>
          </cell>
          <cell r="E668">
            <v>14.362141243762835</v>
          </cell>
        </row>
        <row r="669">
          <cell r="D669">
            <v>907.87</v>
          </cell>
          <cell r="E669">
            <v>14.878103803764134</v>
          </cell>
        </row>
        <row r="670">
          <cell r="D670">
            <v>938.34</v>
          </cell>
          <cell r="E670">
            <v>13.906301073763188</v>
          </cell>
        </row>
        <row r="671">
          <cell r="D671">
            <v>951.26</v>
          </cell>
          <cell r="E671">
            <v>16.190019053763422</v>
          </cell>
        </row>
        <row r="672">
          <cell r="D672">
            <v>955.57</v>
          </cell>
          <cell r="E672">
            <v>16.533497203762977</v>
          </cell>
        </row>
        <row r="673">
          <cell r="D673">
            <v>968.11</v>
          </cell>
          <cell r="E673">
            <v>16.245842003763187</v>
          </cell>
        </row>
        <row r="674">
          <cell r="D674">
            <v>964.29</v>
          </cell>
          <cell r="E674">
            <v>17.230722363763448</v>
          </cell>
        </row>
        <row r="675">
          <cell r="D675">
            <v>970.76</v>
          </cell>
          <cell r="E675">
            <v>19.595478563763663</v>
          </cell>
        </row>
        <row r="676">
          <cell r="D676">
            <v>990.95</v>
          </cell>
          <cell r="E676">
            <v>22.008501903762408</v>
          </cell>
        </row>
        <row r="677">
          <cell r="D677">
            <v>1048.75</v>
          </cell>
          <cell r="E677">
            <v>22.615280173763949</v>
          </cell>
        </row>
        <row r="678">
          <cell r="D678">
            <v>1096.28</v>
          </cell>
          <cell r="E678">
            <v>20.593926313763632</v>
          </cell>
        </row>
        <row r="679">
          <cell r="D679">
            <v>1122.67</v>
          </cell>
          <cell r="E679">
            <v>23.638889593763679</v>
          </cell>
        </row>
        <row r="680">
          <cell r="D680">
            <v>1209.57</v>
          </cell>
          <cell r="E680">
            <v>25.325574933762937</v>
          </cell>
        </row>
        <row r="681">
          <cell r="D681">
            <v>1162.1400000000001</v>
          </cell>
          <cell r="E681">
            <v>22.893275743763525</v>
          </cell>
        </row>
        <row r="682">
          <cell r="D682">
            <v>1021.42</v>
          </cell>
          <cell r="E682">
            <v>19.363294633763189</v>
          </cell>
        </row>
        <row r="683">
          <cell r="D683">
            <v>902.89</v>
          </cell>
          <cell r="E683">
            <v>16.607753793763209</v>
          </cell>
        </row>
        <row r="684">
          <cell r="D684">
            <v>757.95</v>
          </cell>
          <cell r="E684">
            <v>24.386729483763361</v>
          </cell>
        </row>
        <row r="685">
          <cell r="D685">
            <v>691.69</v>
          </cell>
          <cell r="E685">
            <v>20.871880213763234</v>
          </cell>
        </row>
        <row r="686">
          <cell r="D686">
            <v>656.05</v>
          </cell>
          <cell r="E686">
            <v>22.17421439376335</v>
          </cell>
        </row>
        <row r="687">
          <cell r="D687">
            <v>648.04999999999995</v>
          </cell>
          <cell r="E687">
            <v>21.651970473763299</v>
          </cell>
        </row>
        <row r="688">
          <cell r="D688">
            <v>629.07000000000005</v>
          </cell>
          <cell r="E688">
            <v>22.691289353763523</v>
          </cell>
        </row>
        <row r="689">
          <cell r="D689">
            <v>648.20000000000005</v>
          </cell>
          <cell r="E689">
            <v>17.315778823763253</v>
          </cell>
        </row>
        <row r="690">
          <cell r="D690">
            <v>741.01</v>
          </cell>
          <cell r="E690">
            <v>15.515823363763502</v>
          </cell>
        </row>
        <row r="691">
          <cell r="D691">
            <v>848.12</v>
          </cell>
          <cell r="E691">
            <v>13.39175738376332</v>
          </cell>
        </row>
        <row r="692">
          <cell r="D692">
            <v>935.54</v>
          </cell>
          <cell r="E692">
            <v>15.983394863763237</v>
          </cell>
        </row>
        <row r="693">
          <cell r="D693">
            <v>953.61</v>
          </cell>
          <cell r="E693">
            <v>15.383161683763205</v>
          </cell>
        </row>
        <row r="694">
          <cell r="D694">
            <v>978.67</v>
          </cell>
          <cell r="E694">
            <v>16.416989033763571</v>
          </cell>
        </row>
        <row r="695">
          <cell r="D695">
            <v>1003.15</v>
          </cell>
          <cell r="E695">
            <v>18.209832853763714</v>
          </cell>
        </row>
        <row r="696">
          <cell r="D696">
            <v>1031.82</v>
          </cell>
          <cell r="E696">
            <v>16.752138103763173</v>
          </cell>
        </row>
        <row r="697">
          <cell r="D697">
            <v>1054.1199999999999</v>
          </cell>
          <cell r="E697">
            <v>16.225987303763986</v>
          </cell>
        </row>
        <row r="698">
          <cell r="D698">
            <v>1051.75</v>
          </cell>
          <cell r="E698">
            <v>17.052156723762891</v>
          </cell>
        </row>
        <row r="699">
          <cell r="D699">
            <v>1076.42</v>
          </cell>
          <cell r="E699">
            <v>17.682838773763365</v>
          </cell>
        </row>
        <row r="700">
          <cell r="D700">
            <v>1064.8499999999999</v>
          </cell>
          <cell r="E700">
            <v>18.209333603764208</v>
          </cell>
        </row>
        <row r="701">
          <cell r="D701">
            <v>1109.8800000000001</v>
          </cell>
          <cell r="E701">
            <v>21.85580429376364</v>
          </cell>
        </row>
        <row r="702">
          <cell r="D702">
            <v>1155.6600000000001</v>
          </cell>
          <cell r="E702">
            <v>21.307174123762934</v>
          </cell>
        </row>
        <row r="703">
          <cell r="D703">
            <v>1181.25</v>
          </cell>
          <cell r="E703">
            <v>16.626789703763279</v>
          </cell>
        </row>
        <row r="704">
          <cell r="D704">
            <v>1229.1500000000001</v>
          </cell>
          <cell r="E704">
            <v>18.185766713764679</v>
          </cell>
        </row>
        <row r="705">
          <cell r="D705">
            <v>1168.71</v>
          </cell>
          <cell r="E705">
            <v>23.173077353764029</v>
          </cell>
        </row>
        <row r="706">
          <cell r="D706">
            <v>1042.55</v>
          </cell>
          <cell r="E706">
            <v>23.466827823763879</v>
          </cell>
        </row>
        <row r="707">
          <cell r="D707">
            <v>907.75</v>
          </cell>
          <cell r="E707">
            <v>25.975189783763426</v>
          </cell>
        </row>
        <row r="708">
          <cell r="D708">
            <v>788.99</v>
          </cell>
          <cell r="E708">
            <v>15.465059363763316</v>
          </cell>
        </row>
        <row r="709">
          <cell r="D709">
            <v>710.41</v>
          </cell>
          <cell r="E709">
            <v>21.977637013763683</v>
          </cell>
        </row>
        <row r="710">
          <cell r="D710">
            <v>671.89</v>
          </cell>
          <cell r="E710">
            <v>18.305275843763297</v>
          </cell>
        </row>
        <row r="711">
          <cell r="D711">
            <v>651.37</v>
          </cell>
          <cell r="E711">
            <v>17.058058443763571</v>
          </cell>
        </row>
        <row r="712">
          <cell r="D712">
            <v>647.14</v>
          </cell>
          <cell r="E712">
            <v>15.982913233763156</v>
          </cell>
        </row>
        <row r="713">
          <cell r="D713">
            <v>678.88</v>
          </cell>
          <cell r="E713">
            <v>15.217651833763284</v>
          </cell>
        </row>
        <row r="714">
          <cell r="D714">
            <v>768.63</v>
          </cell>
          <cell r="E714">
            <v>13.99788265376344</v>
          </cell>
        </row>
        <row r="715">
          <cell r="D715">
            <v>871.79</v>
          </cell>
          <cell r="E715">
            <v>11.926178663763721</v>
          </cell>
        </row>
        <row r="716">
          <cell r="D716">
            <v>956.18</v>
          </cell>
          <cell r="E716">
            <v>13.095997313763405</v>
          </cell>
        </row>
        <row r="717">
          <cell r="D717">
            <v>985.99</v>
          </cell>
          <cell r="E717">
            <v>15.712789273763292</v>
          </cell>
        </row>
        <row r="718">
          <cell r="D718">
            <v>989.56</v>
          </cell>
          <cell r="E718">
            <v>16.026890953763541</v>
          </cell>
        </row>
        <row r="719">
          <cell r="D719">
            <v>1042.69</v>
          </cell>
          <cell r="E719">
            <v>15.219320863763642</v>
          </cell>
        </row>
        <row r="720">
          <cell r="D720">
            <v>1063</v>
          </cell>
          <cell r="E720">
            <v>15.782217533763855</v>
          </cell>
        </row>
        <row r="721">
          <cell r="D721">
            <v>1115.08</v>
          </cell>
          <cell r="E721">
            <v>14.15926488376374</v>
          </cell>
        </row>
        <row r="722">
          <cell r="D722">
            <v>1103.54</v>
          </cell>
          <cell r="E722">
            <v>13.866642853763665</v>
          </cell>
        </row>
        <row r="723">
          <cell r="D723">
            <v>1091.54</v>
          </cell>
          <cell r="E723">
            <v>14.14061963376389</v>
          </cell>
        </row>
        <row r="724">
          <cell r="D724">
            <v>1097.3900000000001</v>
          </cell>
          <cell r="E724">
            <v>17.301527543763427</v>
          </cell>
        </row>
        <row r="725">
          <cell r="D725">
            <v>1154.6199999999999</v>
          </cell>
          <cell r="E725">
            <v>24.142171723763795</v>
          </cell>
        </row>
        <row r="726">
          <cell r="D726">
            <v>1211.3599999999999</v>
          </cell>
          <cell r="E726">
            <v>22.616053493763729</v>
          </cell>
        </row>
        <row r="727">
          <cell r="D727">
            <v>1230.05</v>
          </cell>
          <cell r="E727">
            <v>27.319690413763055</v>
          </cell>
        </row>
        <row r="728">
          <cell r="D728">
            <v>1287.94</v>
          </cell>
          <cell r="E728">
            <v>30.232417843763642</v>
          </cell>
        </row>
        <row r="729">
          <cell r="D729">
            <v>1235.57</v>
          </cell>
          <cell r="E729">
            <v>26.282780823763005</v>
          </cell>
        </row>
        <row r="730">
          <cell r="D730">
            <v>1091.95</v>
          </cell>
          <cell r="E730">
            <v>23.303774743763938</v>
          </cell>
        </row>
        <row r="731">
          <cell r="D731">
            <v>962.48</v>
          </cell>
          <cell r="E731">
            <v>25.177592553762906</v>
          </cell>
        </row>
        <row r="732">
          <cell r="D732">
            <v>817.7</v>
          </cell>
          <cell r="E732">
            <v>12.724215603763469</v>
          </cell>
        </row>
        <row r="733">
          <cell r="D733">
            <v>741.22</v>
          </cell>
          <cell r="E733">
            <v>12.199710633763175</v>
          </cell>
        </row>
        <row r="734">
          <cell r="D734">
            <v>695.66</v>
          </cell>
          <cell r="E734">
            <v>11.303361323763511</v>
          </cell>
        </row>
        <row r="735">
          <cell r="D735">
            <v>675.85</v>
          </cell>
          <cell r="E735">
            <v>12.278186733763164</v>
          </cell>
        </row>
        <row r="736">
          <cell r="D736">
            <v>672.05</v>
          </cell>
          <cell r="E736">
            <v>12.226612343762895</v>
          </cell>
        </row>
        <row r="737">
          <cell r="D737">
            <v>701.04</v>
          </cell>
          <cell r="E737">
            <v>14.301569163762906</v>
          </cell>
        </row>
        <row r="738">
          <cell r="D738">
            <v>779.6</v>
          </cell>
          <cell r="E738">
            <v>15.932508713763355</v>
          </cell>
        </row>
        <row r="739">
          <cell r="D739">
            <v>859.57</v>
          </cell>
          <cell r="E739">
            <v>19.480833783763273</v>
          </cell>
        </row>
        <row r="740">
          <cell r="D740">
            <v>944.51</v>
          </cell>
          <cell r="E740">
            <v>27.478960383763024</v>
          </cell>
        </row>
        <row r="741">
          <cell r="D741">
            <v>975.61</v>
          </cell>
          <cell r="E741">
            <v>33.96722795376354</v>
          </cell>
        </row>
        <row r="742">
          <cell r="D742">
            <v>998.51</v>
          </cell>
          <cell r="E742">
            <v>29.500401793763558</v>
          </cell>
        </row>
        <row r="743">
          <cell r="D743">
            <v>1043.33</v>
          </cell>
          <cell r="E743">
            <v>24.60411515376336</v>
          </cell>
        </row>
        <row r="744">
          <cell r="D744">
            <v>1094.55</v>
          </cell>
          <cell r="E744">
            <v>20.887066303763504</v>
          </cell>
        </row>
        <row r="745">
          <cell r="D745">
            <v>1129.7</v>
          </cell>
          <cell r="E745">
            <v>17.070559023762826</v>
          </cell>
        </row>
        <row r="746">
          <cell r="D746">
            <v>1121.1400000000001</v>
          </cell>
          <cell r="E746">
            <v>15.636427313762852</v>
          </cell>
        </row>
        <row r="747">
          <cell r="D747">
            <v>1107.8</v>
          </cell>
          <cell r="E747">
            <v>14.586513583763121</v>
          </cell>
        </row>
        <row r="748">
          <cell r="D748">
            <v>1116.93</v>
          </cell>
          <cell r="E748">
            <v>14.670481273763016</v>
          </cell>
        </row>
        <row r="749">
          <cell r="D749">
            <v>1190.3599999999999</v>
          </cell>
          <cell r="E749">
            <v>21.020040763763518</v>
          </cell>
        </row>
        <row r="750">
          <cell r="D750">
            <v>1248.82</v>
          </cell>
          <cell r="E750">
            <v>23.535503603763118</v>
          </cell>
        </row>
        <row r="751">
          <cell r="D751">
            <v>1258.46</v>
          </cell>
          <cell r="E751">
            <v>23.849219433764119</v>
          </cell>
        </row>
        <row r="752">
          <cell r="D752">
            <v>1268.3599999999999</v>
          </cell>
          <cell r="E752">
            <v>23.625567893763673</v>
          </cell>
        </row>
        <row r="753">
          <cell r="D753">
            <v>1244.8499999999999</v>
          </cell>
          <cell r="E753">
            <v>21.334459463762869</v>
          </cell>
        </row>
        <row r="754">
          <cell r="D754">
            <v>1141.43</v>
          </cell>
          <cell r="E754">
            <v>21.439719103763082</v>
          </cell>
        </row>
        <row r="755">
          <cell r="D755">
            <v>977.26</v>
          </cell>
          <cell r="E755">
            <v>20.953692253763279</v>
          </cell>
        </row>
        <row r="756">
          <cell r="D756">
            <v>833.91</v>
          </cell>
          <cell r="E756">
            <v>13.635474103763272</v>
          </cell>
        </row>
        <row r="757">
          <cell r="D757">
            <v>766.64</v>
          </cell>
          <cell r="E757">
            <v>12.521591873763327</v>
          </cell>
        </row>
        <row r="758">
          <cell r="D758">
            <v>713.88</v>
          </cell>
          <cell r="E758">
            <v>12.06483651376368</v>
          </cell>
        </row>
        <row r="759">
          <cell r="D759">
            <v>689.9</v>
          </cell>
          <cell r="E759">
            <v>11.461272973763698</v>
          </cell>
        </row>
        <row r="760">
          <cell r="D760">
            <v>688.07</v>
          </cell>
          <cell r="E760">
            <v>11.812831643763161</v>
          </cell>
        </row>
        <row r="761">
          <cell r="D761">
            <v>694.71</v>
          </cell>
          <cell r="E761">
            <v>12.632035683763434</v>
          </cell>
        </row>
        <row r="762">
          <cell r="D762">
            <v>756.3</v>
          </cell>
          <cell r="E762">
            <v>13.957387613763444</v>
          </cell>
        </row>
        <row r="763">
          <cell r="D763">
            <v>799.44</v>
          </cell>
          <cell r="E763">
            <v>15.519654713763771</v>
          </cell>
        </row>
        <row r="764">
          <cell r="D764">
            <v>868.3</v>
          </cell>
          <cell r="E764">
            <v>17.537370633763658</v>
          </cell>
        </row>
        <row r="765">
          <cell r="D765">
            <v>890.86</v>
          </cell>
          <cell r="E765">
            <v>21.594561163763728</v>
          </cell>
        </row>
        <row r="766">
          <cell r="D766">
            <v>950.52</v>
          </cell>
          <cell r="E766">
            <v>25.46008059376345</v>
          </cell>
        </row>
        <row r="767">
          <cell r="D767">
            <v>1002.75</v>
          </cell>
          <cell r="E767">
            <v>24.862175453763712</v>
          </cell>
        </row>
        <row r="768">
          <cell r="D768">
            <v>1019.72</v>
          </cell>
          <cell r="E768">
            <v>23.068657103763371</v>
          </cell>
        </row>
        <row r="769">
          <cell r="D769">
            <v>1032.9100000000001</v>
          </cell>
          <cell r="E769">
            <v>22.22947675376372</v>
          </cell>
        </row>
        <row r="770">
          <cell r="D770">
            <v>1013.73</v>
          </cell>
          <cell r="E770">
            <v>17.902330203763768</v>
          </cell>
        </row>
        <row r="771">
          <cell r="D771">
            <v>1045.3800000000001</v>
          </cell>
          <cell r="E771">
            <v>16.284077313763646</v>
          </cell>
        </row>
        <row r="772">
          <cell r="D772">
            <v>1085.45</v>
          </cell>
          <cell r="E772">
            <v>14.977464453763446</v>
          </cell>
        </row>
        <row r="773">
          <cell r="D773">
            <v>1096.6400000000001</v>
          </cell>
          <cell r="E773">
            <v>16.880754243763477</v>
          </cell>
        </row>
        <row r="774">
          <cell r="D774">
            <v>1255.29</v>
          </cell>
          <cell r="E774">
            <v>19.704510123763157</v>
          </cell>
        </row>
        <row r="775">
          <cell r="D775">
            <v>1282.8399999999999</v>
          </cell>
          <cell r="E775">
            <v>16.825492823762943</v>
          </cell>
        </row>
        <row r="776">
          <cell r="D776">
            <v>1307.6099999999999</v>
          </cell>
          <cell r="E776">
            <v>14.927618093764067</v>
          </cell>
        </row>
        <row r="777">
          <cell r="D777">
            <v>1291.17</v>
          </cell>
          <cell r="E777">
            <v>14.18360530376367</v>
          </cell>
        </row>
        <row r="778">
          <cell r="D778">
            <v>1125.1300000000001</v>
          </cell>
          <cell r="E778">
            <v>17.0635330437633</v>
          </cell>
        </row>
        <row r="779">
          <cell r="D779">
            <v>965.83</v>
          </cell>
          <cell r="E779">
            <v>15.868164593763822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08/11/2025</v>
          </cell>
          <cell r="C852" t="str">
            <v>08/12/2025</v>
          </cell>
          <cell r="D852" t="str">
            <v>13/08/2025</v>
          </cell>
          <cell r="E852" t="str">
            <v>14/08/2025</v>
          </cell>
          <cell r="F852" t="str">
            <v>15/08/20252</v>
          </cell>
          <cell r="G852" t="str">
            <v>16/08/2025</v>
          </cell>
          <cell r="H852" t="str">
            <v>17/08/20252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 refreshError="1"/>
      <sheetData sheetId="1">
        <row r="10">
          <cell r="B10" t="str">
            <v>08/11/2025</v>
          </cell>
          <cell r="C10" t="str">
            <v>08/12/2025</v>
          </cell>
          <cell r="D10" t="str">
            <v>13/08/2025</v>
          </cell>
          <cell r="E10" t="str">
            <v>14/08/2025</v>
          </cell>
          <cell r="F10" t="str">
            <v>15/08/2025</v>
          </cell>
          <cell r="G10" t="str">
            <v>16/08/2025</v>
          </cell>
          <cell r="H10" t="str">
            <v>17/08/2025</v>
          </cell>
        </row>
        <row r="11">
          <cell r="A11" t="str">
            <v>Min (MW)</v>
          </cell>
          <cell r="B11">
            <v>641</v>
          </cell>
          <cell r="C11">
            <v>627</v>
          </cell>
          <cell r="D11">
            <v>653</v>
          </cell>
          <cell r="E11">
            <v>669</v>
          </cell>
          <cell r="F11">
            <v>679</v>
          </cell>
          <cell r="G11">
            <v>679</v>
          </cell>
          <cell r="H11">
            <v>700</v>
          </cell>
        </row>
        <row r="12">
          <cell r="A12" t="str">
            <v>Max (MW)</v>
          </cell>
          <cell r="B12">
            <v>1236</v>
          </cell>
          <cell r="C12">
            <v>1304</v>
          </cell>
          <cell r="D12">
            <v>1326</v>
          </cell>
          <cell r="E12">
            <v>1346</v>
          </cell>
          <cell r="F12">
            <v>1356</v>
          </cell>
          <cell r="G12">
            <v>1372</v>
          </cell>
          <cell r="H12">
            <v>1338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396.85019088999996</v>
          </cell>
          <cell r="E160">
            <v>-595.96599999999989</v>
          </cell>
          <cell r="F160">
            <v>992.81619088999992</v>
          </cell>
        </row>
        <row r="161">
          <cell r="D161">
            <v>301.4661098599999</v>
          </cell>
          <cell r="E161">
            <v>-595.48199999999997</v>
          </cell>
          <cell r="F161">
            <v>896.94810985999993</v>
          </cell>
        </row>
        <row r="162">
          <cell r="D162">
            <v>191.88538861000004</v>
          </cell>
          <cell r="E162">
            <v>-644.42100000000005</v>
          </cell>
          <cell r="F162">
            <v>836.30638861000011</v>
          </cell>
        </row>
        <row r="163">
          <cell r="D163">
            <v>160.58694435000004</v>
          </cell>
          <cell r="E163">
            <v>-640.17099999999994</v>
          </cell>
          <cell r="F163">
            <v>800.75794435</v>
          </cell>
        </row>
        <row r="164">
          <cell r="D164">
            <v>143.23823901</v>
          </cell>
          <cell r="E164">
            <v>-639.63799999999992</v>
          </cell>
          <cell r="F164">
            <v>782.87623900999995</v>
          </cell>
        </row>
        <row r="165">
          <cell r="D165">
            <v>160.92519493999998</v>
          </cell>
          <cell r="E165">
            <v>-635.72900000000004</v>
          </cell>
          <cell r="F165">
            <v>796.65419494000002</v>
          </cell>
        </row>
        <row r="166">
          <cell r="D166">
            <v>288.60632440000006</v>
          </cell>
          <cell r="E166">
            <v>-582.72900000000004</v>
          </cell>
          <cell r="F166">
            <v>871.3353244000001</v>
          </cell>
        </row>
        <row r="167">
          <cell r="D167">
            <v>441.71133577000012</v>
          </cell>
          <cell r="E167">
            <v>-563.43299999999999</v>
          </cell>
          <cell r="F167">
            <v>1005.1443357700001</v>
          </cell>
        </row>
        <row r="168">
          <cell r="D168">
            <v>423.27598913999998</v>
          </cell>
          <cell r="E168">
            <v>-696.78300000000002</v>
          </cell>
          <cell r="F168">
            <v>1120.05898914</v>
          </cell>
        </row>
        <row r="169">
          <cell r="D169">
            <v>535.50535671000011</v>
          </cell>
          <cell r="E169">
            <v>-640.173</v>
          </cell>
          <cell r="F169">
            <v>1175.6783567100001</v>
          </cell>
        </row>
        <row r="170">
          <cell r="D170">
            <v>671.45641302000013</v>
          </cell>
          <cell r="E170">
            <v>-548.827</v>
          </cell>
          <cell r="F170">
            <v>1220.2834130200001</v>
          </cell>
        </row>
        <row r="171">
          <cell r="D171">
            <v>709.30306130000008</v>
          </cell>
          <cell r="E171">
            <v>-555.971</v>
          </cell>
          <cell r="F171">
            <v>1265.2740613000001</v>
          </cell>
        </row>
        <row r="172">
          <cell r="D172">
            <v>801.32717140000022</v>
          </cell>
          <cell r="E172">
            <v>-516.78099999999995</v>
          </cell>
          <cell r="F172">
            <v>1318.1081714000002</v>
          </cell>
        </row>
        <row r="173">
          <cell r="D173">
            <v>831.18744655</v>
          </cell>
          <cell r="E173">
            <v>-533.72800000000007</v>
          </cell>
          <cell r="F173">
            <v>1364.9154465500001</v>
          </cell>
        </row>
        <row r="174">
          <cell r="D174">
            <v>834.27984228999981</v>
          </cell>
          <cell r="E174">
            <v>-530.89</v>
          </cell>
          <cell r="F174">
            <v>1365.1698422899999</v>
          </cell>
        </row>
        <row r="175">
          <cell r="D175">
            <v>834.06346663999989</v>
          </cell>
          <cell r="E175">
            <v>-538.20499999999993</v>
          </cell>
          <cell r="F175">
            <v>1372.2684666399998</v>
          </cell>
        </row>
        <row r="176">
          <cell r="D176">
            <v>803.66366039999991</v>
          </cell>
          <cell r="E176">
            <v>-562.61399999999992</v>
          </cell>
          <cell r="F176">
            <v>1366.2776603999998</v>
          </cell>
        </row>
        <row r="177">
          <cell r="D177">
            <v>1061.3229009700001</v>
          </cell>
          <cell r="E177">
            <v>-328.06399999999996</v>
          </cell>
          <cell r="F177">
            <v>1389.3869009700002</v>
          </cell>
        </row>
        <row r="178">
          <cell r="D178">
            <v>1091.7095572499993</v>
          </cell>
          <cell r="E178">
            <v>-324.87099999999998</v>
          </cell>
          <cell r="F178">
            <v>1416.5805572499994</v>
          </cell>
        </row>
        <row r="179">
          <cell r="D179">
            <v>1150.5558386399998</v>
          </cell>
          <cell r="E179">
            <v>-269.59900000000005</v>
          </cell>
          <cell r="F179">
            <v>1420.15483864</v>
          </cell>
        </row>
        <row r="180">
          <cell r="D180">
            <v>1166.8704550500004</v>
          </cell>
          <cell r="E180">
            <v>-280.05500000000001</v>
          </cell>
          <cell r="F180">
            <v>1446.9254550500004</v>
          </cell>
        </row>
        <row r="181">
          <cell r="D181">
            <v>1058.3645589300004</v>
          </cell>
          <cell r="E181">
            <v>-327.65499999999997</v>
          </cell>
          <cell r="F181">
            <v>1386.0195589300004</v>
          </cell>
        </row>
        <row r="182">
          <cell r="D182">
            <v>856.63403803999984</v>
          </cell>
          <cell r="E182">
            <v>-411.36899999999997</v>
          </cell>
          <cell r="F182">
            <v>1268.0030380399999</v>
          </cell>
        </row>
        <row r="183">
          <cell r="D183">
            <v>657.7405623799998</v>
          </cell>
          <cell r="E183">
            <v>-458.89800000000002</v>
          </cell>
          <cell r="F183">
            <v>1116.6385623799997</v>
          </cell>
        </row>
        <row r="448">
          <cell r="E448">
            <v>374.85</v>
          </cell>
        </row>
        <row r="449">
          <cell r="E449">
            <v>288.69</v>
          </cell>
        </row>
        <row r="450">
          <cell r="E450">
            <v>233.27</v>
          </cell>
        </row>
        <row r="451">
          <cell r="E451">
            <v>142.78</v>
          </cell>
        </row>
        <row r="452">
          <cell r="E452">
            <v>137.72999999999999</v>
          </cell>
        </row>
        <row r="453">
          <cell r="E453">
            <v>155.51</v>
          </cell>
        </row>
        <row r="454">
          <cell r="E454">
            <v>219.274</v>
          </cell>
        </row>
        <row r="455">
          <cell r="E455">
            <v>372.09</v>
          </cell>
        </row>
        <row r="456">
          <cell r="E456">
            <v>374.99</v>
          </cell>
        </row>
        <row r="457">
          <cell r="E457">
            <v>465.65</v>
          </cell>
        </row>
        <row r="458">
          <cell r="E458">
            <v>481.08</v>
          </cell>
        </row>
        <row r="459">
          <cell r="E459">
            <v>537.09</v>
          </cell>
        </row>
        <row r="460">
          <cell r="E460">
            <v>599.07000000000005</v>
          </cell>
        </row>
        <row r="461">
          <cell r="E461">
            <v>639.29999999999995</v>
          </cell>
        </row>
        <row r="462">
          <cell r="E462">
            <v>695.84</v>
          </cell>
        </row>
        <row r="463">
          <cell r="E463">
            <v>603.9</v>
          </cell>
        </row>
        <row r="464">
          <cell r="E464">
            <v>586.54</v>
          </cell>
        </row>
        <row r="465">
          <cell r="E465">
            <v>850.84</v>
          </cell>
        </row>
        <row r="466">
          <cell r="E466">
            <v>928.62</v>
          </cell>
        </row>
        <row r="467">
          <cell r="E467">
            <v>903.05</v>
          </cell>
        </row>
        <row r="468">
          <cell r="E468">
            <v>910.01</v>
          </cell>
        </row>
        <row r="469">
          <cell r="E469">
            <v>868.48</v>
          </cell>
        </row>
        <row r="470">
          <cell r="E470">
            <v>709.67</v>
          </cell>
        </row>
        <row r="471">
          <cell r="E471">
            <v>541.98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758.24</v>
          </cell>
          <cell r="E612">
            <v>18.840656533763536</v>
          </cell>
        </row>
        <row r="613">
          <cell r="D613">
            <v>690.72</v>
          </cell>
          <cell r="E613">
            <v>17.894246373763508</v>
          </cell>
        </row>
        <row r="614">
          <cell r="D614">
            <v>653.5</v>
          </cell>
          <cell r="E614">
            <v>15.973275743763566</v>
          </cell>
        </row>
        <row r="615">
          <cell r="D615">
            <v>635.01</v>
          </cell>
          <cell r="E615">
            <v>14.717332883763333</v>
          </cell>
        </row>
        <row r="616">
          <cell r="D616">
            <v>634.83000000000004</v>
          </cell>
          <cell r="E616">
            <v>14.805800163763479</v>
          </cell>
        </row>
        <row r="617">
          <cell r="D617">
            <v>661.35</v>
          </cell>
          <cell r="E617">
            <v>14.648815273763262</v>
          </cell>
        </row>
        <row r="618">
          <cell r="D618">
            <v>742.65</v>
          </cell>
          <cell r="E618">
            <v>16.928365733763599</v>
          </cell>
        </row>
        <row r="619">
          <cell r="D619">
            <v>843.07</v>
          </cell>
          <cell r="E619">
            <v>19.933714293763842</v>
          </cell>
        </row>
        <row r="620">
          <cell r="D620">
            <v>934.41</v>
          </cell>
          <cell r="E620">
            <v>26.198115173763881</v>
          </cell>
        </row>
        <row r="621">
          <cell r="D621">
            <v>955.23</v>
          </cell>
          <cell r="E621">
            <v>28.675569523763215</v>
          </cell>
        </row>
        <row r="622">
          <cell r="D622">
            <v>967.87</v>
          </cell>
          <cell r="E622">
            <v>25.391035613764188</v>
          </cell>
        </row>
        <row r="623">
          <cell r="D623">
            <v>985.56</v>
          </cell>
          <cell r="E623">
            <v>17.163635353763766</v>
          </cell>
        </row>
        <row r="624">
          <cell r="D624">
            <v>1006.79</v>
          </cell>
          <cell r="E624">
            <v>18.573828863762628</v>
          </cell>
        </row>
        <row r="625">
          <cell r="D625">
            <v>1029.56</v>
          </cell>
          <cell r="E625">
            <v>18.374013883763382</v>
          </cell>
        </row>
        <row r="626">
          <cell r="D626">
            <v>1018.97</v>
          </cell>
          <cell r="E626">
            <v>15.737678153763909</v>
          </cell>
        </row>
        <row r="627">
          <cell r="D627">
            <v>990.31</v>
          </cell>
          <cell r="E627">
            <v>17.115199683762739</v>
          </cell>
        </row>
        <row r="628">
          <cell r="D628">
            <v>978.89</v>
          </cell>
          <cell r="E628">
            <v>15.945235763764003</v>
          </cell>
        </row>
        <row r="629">
          <cell r="D629">
            <v>1051.29</v>
          </cell>
          <cell r="E629">
            <v>20.903507063763755</v>
          </cell>
        </row>
        <row r="630">
          <cell r="D630">
            <v>1039.3699999999999</v>
          </cell>
          <cell r="E630">
            <v>24.088685823763171</v>
          </cell>
        </row>
        <row r="631">
          <cell r="D631">
            <v>1063.01</v>
          </cell>
          <cell r="E631">
            <v>29.118846203762814</v>
          </cell>
        </row>
        <row r="632">
          <cell r="D632">
            <v>1087.7</v>
          </cell>
          <cell r="E632">
            <v>29.788680083762983</v>
          </cell>
        </row>
        <row r="633">
          <cell r="D633">
            <v>1086.26</v>
          </cell>
          <cell r="E633">
            <v>27.98885105376371</v>
          </cell>
        </row>
        <row r="634">
          <cell r="D634">
            <v>978</v>
          </cell>
          <cell r="E634">
            <v>24.028028483763364</v>
          </cell>
        </row>
        <row r="635">
          <cell r="D635">
            <v>834.95</v>
          </cell>
          <cell r="E635">
            <v>20.052933483763582</v>
          </cell>
        </row>
        <row r="636">
          <cell r="D636">
            <v>754.99</v>
          </cell>
          <cell r="E636">
            <v>15.95406775376307</v>
          </cell>
        </row>
        <row r="637">
          <cell r="D637">
            <v>702.65</v>
          </cell>
          <cell r="E637">
            <v>17.092408343763395</v>
          </cell>
        </row>
        <row r="638">
          <cell r="D638">
            <v>651.38</v>
          </cell>
          <cell r="E638">
            <v>14.99219736376358</v>
          </cell>
        </row>
        <row r="639">
          <cell r="D639">
            <v>631.05999999999995</v>
          </cell>
          <cell r="E639">
            <v>13.846076373763481</v>
          </cell>
        </row>
        <row r="640">
          <cell r="D640">
            <v>631.09</v>
          </cell>
          <cell r="E640">
            <v>14.170722123763426</v>
          </cell>
        </row>
        <row r="641">
          <cell r="D641">
            <v>661.61</v>
          </cell>
          <cell r="E641">
            <v>13.327729303763135</v>
          </cell>
        </row>
        <row r="642">
          <cell r="D642">
            <v>737.54</v>
          </cell>
          <cell r="E642">
            <v>11.334927883763612</v>
          </cell>
        </row>
        <row r="643">
          <cell r="D643">
            <v>842.16</v>
          </cell>
          <cell r="E643">
            <v>11.750444593763177</v>
          </cell>
        </row>
        <row r="644">
          <cell r="D644">
            <v>927.89</v>
          </cell>
          <cell r="E644">
            <v>12.984302203762809</v>
          </cell>
        </row>
        <row r="645">
          <cell r="D645">
            <v>956.37</v>
          </cell>
          <cell r="E645">
            <v>14.931860303763756</v>
          </cell>
        </row>
        <row r="646">
          <cell r="D646">
            <v>944.79</v>
          </cell>
          <cell r="E646">
            <v>17.585136633763568</v>
          </cell>
        </row>
        <row r="647">
          <cell r="D647">
            <v>960.23</v>
          </cell>
          <cell r="E647">
            <v>16.1905988837633</v>
          </cell>
        </row>
        <row r="648">
          <cell r="D648">
            <v>947.94</v>
          </cell>
          <cell r="E648">
            <v>15.02321602376378</v>
          </cell>
        </row>
        <row r="649">
          <cell r="D649">
            <v>968.05</v>
          </cell>
          <cell r="E649">
            <v>15.492199423763054</v>
          </cell>
        </row>
        <row r="650">
          <cell r="D650">
            <v>934.09</v>
          </cell>
          <cell r="E650">
            <v>15.79189844376333</v>
          </cell>
        </row>
        <row r="651">
          <cell r="D651">
            <v>986.21</v>
          </cell>
          <cell r="E651">
            <v>15.022042403763407</v>
          </cell>
        </row>
        <row r="652">
          <cell r="D652">
            <v>984.62</v>
          </cell>
          <cell r="E652">
            <v>17.659529313763187</v>
          </cell>
        </row>
        <row r="653">
          <cell r="D653">
            <v>1042.78</v>
          </cell>
          <cell r="E653">
            <v>21.32656552376352</v>
          </cell>
        </row>
        <row r="654">
          <cell r="D654">
            <v>1099.08</v>
          </cell>
          <cell r="E654">
            <v>23.625560633763598</v>
          </cell>
        </row>
        <row r="655">
          <cell r="D655">
            <v>1118.79</v>
          </cell>
          <cell r="E655">
            <v>26.933265453763624</v>
          </cell>
        </row>
        <row r="656">
          <cell r="D656">
            <v>1126.8</v>
          </cell>
          <cell r="E656">
            <v>26.717438023763862</v>
          </cell>
        </row>
        <row r="657">
          <cell r="D657">
            <v>1067.58</v>
          </cell>
          <cell r="E657">
            <v>23.076113023763128</v>
          </cell>
        </row>
        <row r="658">
          <cell r="D658">
            <v>951.34</v>
          </cell>
          <cell r="E658">
            <v>21.175974363763999</v>
          </cell>
        </row>
        <row r="659">
          <cell r="D659">
            <v>836.66</v>
          </cell>
          <cell r="E659">
            <v>18.892951783763692</v>
          </cell>
        </row>
        <row r="660">
          <cell r="D660">
            <v>731.34</v>
          </cell>
          <cell r="E660">
            <v>18.767180243763278</v>
          </cell>
        </row>
        <row r="661">
          <cell r="D661">
            <v>666.15</v>
          </cell>
          <cell r="E661">
            <v>23.076758623763453</v>
          </cell>
        </row>
        <row r="662">
          <cell r="D662">
            <v>628.61</v>
          </cell>
          <cell r="E662">
            <v>21.837244733763328</v>
          </cell>
        </row>
        <row r="663">
          <cell r="D663">
            <v>617.41</v>
          </cell>
          <cell r="E663">
            <v>20.481868043763825</v>
          </cell>
        </row>
        <row r="664">
          <cell r="D664">
            <v>617.39</v>
          </cell>
          <cell r="E664">
            <v>21.584310833763425</v>
          </cell>
        </row>
        <row r="665">
          <cell r="D665">
            <v>643.83000000000004</v>
          </cell>
          <cell r="E665">
            <v>19.647863423763397</v>
          </cell>
        </row>
        <row r="666">
          <cell r="D666">
            <v>737.54</v>
          </cell>
          <cell r="E666">
            <v>18.341051213763535</v>
          </cell>
        </row>
        <row r="667">
          <cell r="D667">
            <v>831.13</v>
          </cell>
          <cell r="E667">
            <v>14.21976980376337</v>
          </cell>
        </row>
        <row r="668">
          <cell r="D668">
            <v>907.15</v>
          </cell>
          <cell r="E668">
            <v>14.362141243762835</v>
          </cell>
        </row>
        <row r="669">
          <cell r="D669">
            <v>907.87</v>
          </cell>
          <cell r="E669">
            <v>14.878103803764134</v>
          </cell>
        </row>
        <row r="670">
          <cell r="D670">
            <v>938.34</v>
          </cell>
          <cell r="E670">
            <v>13.906301073763188</v>
          </cell>
        </row>
        <row r="671">
          <cell r="D671">
            <v>951.26</v>
          </cell>
          <cell r="E671">
            <v>16.190019053763422</v>
          </cell>
        </row>
        <row r="672">
          <cell r="D672">
            <v>955.57</v>
          </cell>
          <cell r="E672">
            <v>16.533497203762977</v>
          </cell>
        </row>
        <row r="673">
          <cell r="D673">
            <v>968.11</v>
          </cell>
          <cell r="E673">
            <v>16.245842003763187</v>
          </cell>
        </row>
        <row r="674">
          <cell r="D674">
            <v>964.29</v>
          </cell>
          <cell r="E674">
            <v>17.230722363763448</v>
          </cell>
        </row>
        <row r="675">
          <cell r="D675">
            <v>970.76</v>
          </cell>
          <cell r="E675">
            <v>19.595478563763663</v>
          </cell>
        </row>
        <row r="676">
          <cell r="D676">
            <v>990.95</v>
          </cell>
          <cell r="E676">
            <v>22.008501903762408</v>
          </cell>
        </row>
        <row r="677">
          <cell r="D677">
            <v>1048.75</v>
          </cell>
          <cell r="E677">
            <v>22.615280173763949</v>
          </cell>
        </row>
        <row r="678">
          <cell r="D678">
            <v>1096.28</v>
          </cell>
          <cell r="E678">
            <v>20.593926313763632</v>
          </cell>
        </row>
        <row r="679">
          <cell r="D679">
            <v>1122.67</v>
          </cell>
          <cell r="E679">
            <v>23.638889593763679</v>
          </cell>
        </row>
        <row r="680">
          <cell r="D680">
            <v>1209.57</v>
          </cell>
          <cell r="E680">
            <v>25.325574933762937</v>
          </cell>
        </row>
        <row r="681">
          <cell r="D681">
            <v>1162.1400000000001</v>
          </cell>
          <cell r="E681">
            <v>22.893275743763525</v>
          </cell>
        </row>
        <row r="682">
          <cell r="D682">
            <v>1021.42</v>
          </cell>
          <cell r="E682">
            <v>19.363294633763189</v>
          </cell>
        </row>
        <row r="683">
          <cell r="D683">
            <v>902.89</v>
          </cell>
          <cell r="E683">
            <v>16.607753793763209</v>
          </cell>
        </row>
        <row r="684">
          <cell r="D684">
            <v>757.95</v>
          </cell>
          <cell r="E684">
            <v>24.386729483763361</v>
          </cell>
        </row>
        <row r="685">
          <cell r="D685">
            <v>691.69</v>
          </cell>
          <cell r="E685">
            <v>20.871880213763234</v>
          </cell>
        </row>
        <row r="686">
          <cell r="D686">
            <v>656.05</v>
          </cell>
          <cell r="E686">
            <v>22.17421439376335</v>
          </cell>
        </row>
        <row r="687">
          <cell r="D687">
            <v>648.04999999999995</v>
          </cell>
          <cell r="E687">
            <v>21.651970473763299</v>
          </cell>
        </row>
        <row r="688">
          <cell r="D688">
            <v>629.07000000000005</v>
          </cell>
          <cell r="E688">
            <v>22.691289353763523</v>
          </cell>
        </row>
        <row r="689">
          <cell r="D689">
            <v>648.20000000000005</v>
          </cell>
          <cell r="E689">
            <v>17.315778823763253</v>
          </cell>
        </row>
        <row r="690">
          <cell r="D690">
            <v>741.01</v>
          </cell>
          <cell r="E690">
            <v>15.515823363763502</v>
          </cell>
        </row>
        <row r="691">
          <cell r="D691">
            <v>848.12</v>
          </cell>
          <cell r="E691">
            <v>13.39175738376332</v>
          </cell>
        </row>
        <row r="692">
          <cell r="D692">
            <v>935.54</v>
          </cell>
          <cell r="E692">
            <v>15.983394863763237</v>
          </cell>
        </row>
        <row r="693">
          <cell r="D693">
            <v>953.61</v>
          </cell>
          <cell r="E693">
            <v>15.383161683763205</v>
          </cell>
        </row>
        <row r="694">
          <cell r="D694">
            <v>978.67</v>
          </cell>
          <cell r="E694">
            <v>16.416989033763571</v>
          </cell>
        </row>
        <row r="695">
          <cell r="D695">
            <v>1003.15</v>
          </cell>
          <cell r="E695">
            <v>18.209832853763714</v>
          </cell>
        </row>
        <row r="696">
          <cell r="D696">
            <v>1031.82</v>
          </cell>
          <cell r="E696">
            <v>16.752138103763173</v>
          </cell>
        </row>
        <row r="697">
          <cell r="D697">
            <v>1054.1199999999999</v>
          </cell>
          <cell r="E697">
            <v>16.225987303763986</v>
          </cell>
        </row>
        <row r="698">
          <cell r="D698">
            <v>1051.75</v>
          </cell>
          <cell r="E698">
            <v>17.052156723762891</v>
          </cell>
        </row>
        <row r="699">
          <cell r="D699">
            <v>1076.42</v>
          </cell>
          <cell r="E699">
            <v>17.682838773763365</v>
          </cell>
        </row>
        <row r="700">
          <cell r="D700">
            <v>1064.8499999999999</v>
          </cell>
          <cell r="E700">
            <v>18.209333603764208</v>
          </cell>
        </row>
        <row r="701">
          <cell r="D701">
            <v>1109.8800000000001</v>
          </cell>
          <cell r="E701">
            <v>21.85580429376364</v>
          </cell>
        </row>
        <row r="702">
          <cell r="D702">
            <v>1155.6600000000001</v>
          </cell>
          <cell r="E702">
            <v>21.307174123762934</v>
          </cell>
        </row>
        <row r="703">
          <cell r="D703">
            <v>1181.25</v>
          </cell>
          <cell r="E703">
            <v>16.626789703763279</v>
          </cell>
        </row>
        <row r="704">
          <cell r="D704">
            <v>1229.1500000000001</v>
          </cell>
          <cell r="E704">
            <v>18.185766713764679</v>
          </cell>
        </row>
        <row r="705">
          <cell r="D705">
            <v>1168.71</v>
          </cell>
          <cell r="E705">
            <v>23.173077353764029</v>
          </cell>
        </row>
        <row r="706">
          <cell r="D706">
            <v>1042.55</v>
          </cell>
          <cell r="E706">
            <v>23.466827823763879</v>
          </cell>
        </row>
        <row r="707">
          <cell r="D707">
            <v>907.75</v>
          </cell>
          <cell r="E707">
            <v>25.975189783763426</v>
          </cell>
        </row>
        <row r="708">
          <cell r="D708">
            <v>788.99</v>
          </cell>
          <cell r="E708">
            <v>15.465059363763316</v>
          </cell>
        </row>
        <row r="709">
          <cell r="D709">
            <v>710.41</v>
          </cell>
          <cell r="E709">
            <v>21.977637013763683</v>
          </cell>
        </row>
        <row r="710">
          <cell r="D710">
            <v>671.89</v>
          </cell>
          <cell r="E710">
            <v>18.305275843763297</v>
          </cell>
        </row>
        <row r="711">
          <cell r="D711">
            <v>651.37</v>
          </cell>
          <cell r="E711">
            <v>17.058058443763571</v>
          </cell>
        </row>
        <row r="712">
          <cell r="D712">
            <v>647.14</v>
          </cell>
          <cell r="E712">
            <v>15.982913233763156</v>
          </cell>
        </row>
        <row r="713">
          <cell r="D713">
            <v>678.88</v>
          </cell>
          <cell r="E713">
            <v>15.217651833763284</v>
          </cell>
        </row>
        <row r="714">
          <cell r="D714">
            <v>768.63</v>
          </cell>
          <cell r="E714">
            <v>13.99788265376344</v>
          </cell>
        </row>
        <row r="715">
          <cell r="D715">
            <v>871.79</v>
          </cell>
          <cell r="E715">
            <v>11.926178663763721</v>
          </cell>
        </row>
        <row r="716">
          <cell r="D716">
            <v>956.18</v>
          </cell>
          <cell r="E716">
            <v>13.095997313763405</v>
          </cell>
        </row>
        <row r="717">
          <cell r="D717">
            <v>985.99</v>
          </cell>
          <cell r="E717">
            <v>15.712789273763292</v>
          </cell>
        </row>
        <row r="718">
          <cell r="D718">
            <v>989.56</v>
          </cell>
          <cell r="E718">
            <v>16.026890953763541</v>
          </cell>
        </row>
        <row r="719">
          <cell r="D719">
            <v>1042.69</v>
          </cell>
          <cell r="E719">
            <v>15.219320863763642</v>
          </cell>
        </row>
        <row r="720">
          <cell r="D720">
            <v>1063</v>
          </cell>
          <cell r="E720">
            <v>15.782217533763855</v>
          </cell>
        </row>
        <row r="721">
          <cell r="D721">
            <v>1115.08</v>
          </cell>
          <cell r="E721">
            <v>14.15926488376374</v>
          </cell>
        </row>
        <row r="722">
          <cell r="D722">
            <v>1103.54</v>
          </cell>
          <cell r="E722">
            <v>13.866642853763665</v>
          </cell>
        </row>
        <row r="723">
          <cell r="D723">
            <v>1091.54</v>
          </cell>
          <cell r="E723">
            <v>14.14061963376389</v>
          </cell>
        </row>
        <row r="724">
          <cell r="D724">
            <v>1097.3900000000001</v>
          </cell>
          <cell r="E724">
            <v>17.301527543763427</v>
          </cell>
        </row>
        <row r="725">
          <cell r="D725">
            <v>1154.6199999999999</v>
          </cell>
          <cell r="E725">
            <v>24.142171723763795</v>
          </cell>
        </row>
        <row r="726">
          <cell r="D726">
            <v>1211.3599999999999</v>
          </cell>
          <cell r="E726">
            <v>22.616053493763729</v>
          </cell>
        </row>
        <row r="727">
          <cell r="D727">
            <v>1230.05</v>
          </cell>
          <cell r="E727">
            <v>27.319690413763055</v>
          </cell>
        </row>
        <row r="728">
          <cell r="D728">
            <v>1287.94</v>
          </cell>
          <cell r="E728">
            <v>30.232417843763642</v>
          </cell>
        </row>
        <row r="729">
          <cell r="D729">
            <v>1235.57</v>
          </cell>
          <cell r="E729">
            <v>26.282780823763005</v>
          </cell>
        </row>
        <row r="730">
          <cell r="D730">
            <v>1091.95</v>
          </cell>
          <cell r="E730">
            <v>23.303774743763938</v>
          </cell>
        </row>
        <row r="731">
          <cell r="D731">
            <v>962.48</v>
          </cell>
          <cell r="E731">
            <v>25.177592553762906</v>
          </cell>
        </row>
        <row r="732">
          <cell r="D732">
            <v>817.7</v>
          </cell>
          <cell r="E732">
            <v>12.724215603763469</v>
          </cell>
        </row>
        <row r="733">
          <cell r="D733">
            <v>741.22</v>
          </cell>
          <cell r="E733">
            <v>12.199710633763175</v>
          </cell>
        </row>
        <row r="734">
          <cell r="D734">
            <v>695.66</v>
          </cell>
          <cell r="E734">
            <v>11.303361323763511</v>
          </cell>
        </row>
        <row r="735">
          <cell r="D735">
            <v>675.85</v>
          </cell>
          <cell r="E735">
            <v>12.278186733763164</v>
          </cell>
        </row>
        <row r="736">
          <cell r="D736">
            <v>672.05</v>
          </cell>
          <cell r="E736">
            <v>12.226612343762895</v>
          </cell>
        </row>
        <row r="737">
          <cell r="D737">
            <v>701.04</v>
          </cell>
          <cell r="E737">
            <v>14.301569163762906</v>
          </cell>
        </row>
        <row r="738">
          <cell r="D738">
            <v>779.6</v>
          </cell>
          <cell r="E738">
            <v>15.932508713763355</v>
          </cell>
        </row>
        <row r="739">
          <cell r="D739">
            <v>859.57</v>
          </cell>
          <cell r="E739">
            <v>19.480833783763273</v>
          </cell>
        </row>
        <row r="740">
          <cell r="D740">
            <v>944.51</v>
          </cell>
          <cell r="E740">
            <v>27.478960383763024</v>
          </cell>
        </row>
        <row r="741">
          <cell r="D741">
            <v>975.61</v>
          </cell>
          <cell r="E741">
            <v>33.96722795376354</v>
          </cell>
        </row>
        <row r="742">
          <cell r="D742">
            <v>998.51</v>
          </cell>
          <cell r="E742">
            <v>29.500401793763558</v>
          </cell>
        </row>
        <row r="743">
          <cell r="D743">
            <v>1043.33</v>
          </cell>
          <cell r="E743">
            <v>24.60411515376336</v>
          </cell>
        </row>
        <row r="744">
          <cell r="D744">
            <v>1094.55</v>
          </cell>
          <cell r="E744">
            <v>20.887066303763504</v>
          </cell>
        </row>
        <row r="745">
          <cell r="D745">
            <v>1129.7</v>
          </cell>
          <cell r="E745">
            <v>17.070559023762826</v>
          </cell>
        </row>
        <row r="746">
          <cell r="D746">
            <v>1121.1400000000001</v>
          </cell>
          <cell r="E746">
            <v>15.636427313762852</v>
          </cell>
        </row>
        <row r="747">
          <cell r="D747">
            <v>1107.8</v>
          </cell>
          <cell r="E747">
            <v>14.586513583763121</v>
          </cell>
        </row>
        <row r="748">
          <cell r="D748">
            <v>1116.93</v>
          </cell>
          <cell r="E748">
            <v>14.670481273763016</v>
          </cell>
        </row>
        <row r="749">
          <cell r="D749">
            <v>1190.3599999999999</v>
          </cell>
          <cell r="E749">
            <v>21.020040763763518</v>
          </cell>
        </row>
        <row r="750">
          <cell r="D750">
            <v>1248.82</v>
          </cell>
          <cell r="E750">
            <v>23.535503603763118</v>
          </cell>
        </row>
        <row r="751">
          <cell r="D751">
            <v>1258.46</v>
          </cell>
          <cell r="E751">
            <v>23.849219433764119</v>
          </cell>
        </row>
        <row r="752">
          <cell r="D752">
            <v>1268.3599999999999</v>
          </cell>
          <cell r="E752">
            <v>23.625567893763673</v>
          </cell>
        </row>
        <row r="753">
          <cell r="D753">
            <v>1244.8499999999999</v>
          </cell>
          <cell r="E753">
            <v>21.334459463762869</v>
          </cell>
        </row>
        <row r="754">
          <cell r="D754">
            <v>1141.43</v>
          </cell>
          <cell r="E754">
            <v>21.439719103763082</v>
          </cell>
        </row>
        <row r="755">
          <cell r="D755">
            <v>977.26</v>
          </cell>
          <cell r="E755">
            <v>20.953692253763279</v>
          </cell>
        </row>
        <row r="756">
          <cell r="D756">
            <v>833.91</v>
          </cell>
          <cell r="E756">
            <v>13.635474103763272</v>
          </cell>
        </row>
        <row r="757">
          <cell r="D757">
            <v>766.64</v>
          </cell>
          <cell r="E757">
            <v>12.521591873763327</v>
          </cell>
        </row>
        <row r="758">
          <cell r="D758">
            <v>713.88</v>
          </cell>
          <cell r="E758">
            <v>12.06483651376368</v>
          </cell>
        </row>
        <row r="759">
          <cell r="D759">
            <v>689.9</v>
          </cell>
          <cell r="E759">
            <v>11.461272973763698</v>
          </cell>
        </row>
        <row r="760">
          <cell r="D760">
            <v>688.07</v>
          </cell>
          <cell r="E760">
            <v>11.812831643763161</v>
          </cell>
        </row>
        <row r="761">
          <cell r="D761">
            <v>694.71</v>
          </cell>
          <cell r="E761">
            <v>12.632035683763434</v>
          </cell>
        </row>
        <row r="762">
          <cell r="D762">
            <v>756.3</v>
          </cell>
          <cell r="E762">
            <v>13.957387613763444</v>
          </cell>
        </row>
        <row r="763">
          <cell r="D763">
            <v>799.44</v>
          </cell>
          <cell r="E763">
            <v>15.519654713763771</v>
          </cell>
        </row>
        <row r="764">
          <cell r="D764">
            <v>868.3</v>
          </cell>
          <cell r="E764">
            <v>17.537370633763658</v>
          </cell>
        </row>
        <row r="765">
          <cell r="D765">
            <v>890.86</v>
          </cell>
          <cell r="E765">
            <v>21.594561163763728</v>
          </cell>
        </row>
        <row r="766">
          <cell r="D766">
            <v>950.52</v>
          </cell>
          <cell r="E766">
            <v>25.46008059376345</v>
          </cell>
        </row>
        <row r="767">
          <cell r="D767">
            <v>1002.75</v>
          </cell>
          <cell r="E767">
            <v>24.862175453763712</v>
          </cell>
        </row>
        <row r="768">
          <cell r="D768">
            <v>1019.72</v>
          </cell>
          <cell r="E768">
            <v>23.068657103763371</v>
          </cell>
        </row>
        <row r="769">
          <cell r="D769">
            <v>1032.9100000000001</v>
          </cell>
          <cell r="E769">
            <v>22.22947675376372</v>
          </cell>
        </row>
        <row r="770">
          <cell r="D770">
            <v>1013.73</v>
          </cell>
          <cell r="E770">
            <v>17.902330203763768</v>
          </cell>
        </row>
        <row r="771">
          <cell r="D771">
            <v>1045.3800000000001</v>
          </cell>
          <cell r="E771">
            <v>16.284077313763646</v>
          </cell>
        </row>
        <row r="772">
          <cell r="D772">
            <v>1085.45</v>
          </cell>
          <cell r="E772">
            <v>14.977464453763446</v>
          </cell>
        </row>
        <row r="773">
          <cell r="D773">
            <v>1096.6400000000001</v>
          </cell>
          <cell r="E773">
            <v>16.880754243763477</v>
          </cell>
        </row>
        <row r="774">
          <cell r="D774">
            <v>1255.29</v>
          </cell>
          <cell r="E774">
            <v>19.704510123763157</v>
          </cell>
        </row>
        <row r="775">
          <cell r="D775">
            <v>1282.8399999999999</v>
          </cell>
          <cell r="E775">
            <v>16.825492823762943</v>
          </cell>
        </row>
        <row r="776">
          <cell r="D776">
            <v>1307.6099999999999</v>
          </cell>
          <cell r="E776">
            <v>14.927618093764067</v>
          </cell>
        </row>
        <row r="777">
          <cell r="D777">
            <v>1291.17</v>
          </cell>
          <cell r="E777">
            <v>14.18360530376367</v>
          </cell>
        </row>
        <row r="778">
          <cell r="D778">
            <v>1125.1300000000001</v>
          </cell>
          <cell r="E778">
            <v>17.0635330437633</v>
          </cell>
        </row>
        <row r="779">
          <cell r="D779">
            <v>965.83</v>
          </cell>
          <cell r="E779">
            <v>15.868164593763822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08/11/2025</v>
          </cell>
          <cell r="C852" t="str">
            <v>08/12/2025</v>
          </cell>
          <cell r="D852" t="str">
            <v>13/08/2025</v>
          </cell>
          <cell r="E852" t="str">
            <v>14/08/2025</v>
          </cell>
          <cell r="F852" t="str">
            <v>15/08/20252</v>
          </cell>
          <cell r="G852" t="str">
            <v>16/08/2025</v>
          </cell>
          <cell r="H852" t="str">
            <v>17/08/20252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08/11/2025</v>
          </cell>
          <cell r="C10" t="str">
            <v>08/12/2025</v>
          </cell>
          <cell r="D10" t="str">
            <v>13/08/2025</v>
          </cell>
          <cell r="E10" t="str">
            <v>14/08/2025</v>
          </cell>
          <cell r="F10" t="str">
            <v>15/08/2025</v>
          </cell>
          <cell r="G10" t="str">
            <v>16/08/2025</v>
          </cell>
          <cell r="H10" t="str">
            <v>17/08/2025</v>
          </cell>
        </row>
        <row r="11">
          <cell r="A11" t="str">
            <v>Min (MW)</v>
          </cell>
          <cell r="B11">
            <v>641</v>
          </cell>
          <cell r="C11">
            <v>627</v>
          </cell>
          <cell r="D11">
            <v>653</v>
          </cell>
          <cell r="E11">
            <v>669</v>
          </cell>
          <cell r="F11">
            <v>679</v>
          </cell>
          <cell r="G11">
            <v>679</v>
          </cell>
          <cell r="H11">
            <v>700</v>
          </cell>
        </row>
        <row r="12">
          <cell r="A12" t="str">
            <v>Max (MW)</v>
          </cell>
          <cell r="B12">
            <v>1236</v>
          </cell>
          <cell r="C12">
            <v>1304</v>
          </cell>
          <cell r="D12">
            <v>1326</v>
          </cell>
          <cell r="E12">
            <v>1346</v>
          </cell>
          <cell r="F12">
            <v>1356</v>
          </cell>
          <cell r="G12">
            <v>1372</v>
          </cell>
          <cell r="H12">
            <v>1338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321.9756819000001</v>
          </cell>
          <cell r="E160">
            <v>-570.28136604000008</v>
          </cell>
          <cell r="F160">
            <v>892.25704794000012</v>
          </cell>
        </row>
        <row r="161">
          <cell r="D161">
            <v>265.48790056999991</v>
          </cell>
          <cell r="E161">
            <v>-547.19529661999991</v>
          </cell>
          <cell r="F161">
            <v>812.68319718999987</v>
          </cell>
        </row>
        <row r="162">
          <cell r="D162">
            <v>186.67795149999998</v>
          </cell>
          <cell r="E162">
            <v>-575.89318556999979</v>
          </cell>
          <cell r="F162">
            <v>762.57113706999974</v>
          </cell>
        </row>
        <row r="163">
          <cell r="D163">
            <v>141.37067166</v>
          </cell>
          <cell r="E163">
            <v>-595.07969375000005</v>
          </cell>
          <cell r="F163">
            <v>736.45036541000002</v>
          </cell>
        </row>
        <row r="164">
          <cell r="D164">
            <v>136.68408703999995</v>
          </cell>
          <cell r="E164">
            <v>-586.35575046000008</v>
          </cell>
          <cell r="F164">
            <v>723.03983749999998</v>
          </cell>
        </row>
        <row r="165">
          <cell r="D165">
            <v>154.32243794999999</v>
          </cell>
          <cell r="E165">
            <v>-585.47336532999987</v>
          </cell>
          <cell r="F165">
            <v>739.79580327999986</v>
          </cell>
        </row>
        <row r="166">
          <cell r="D166">
            <v>174.80598504</v>
          </cell>
          <cell r="E166">
            <v>-637.30541274999985</v>
          </cell>
          <cell r="F166">
            <v>812.11139778999984</v>
          </cell>
        </row>
        <row r="167">
          <cell r="D167">
            <v>350.08405547000007</v>
          </cell>
          <cell r="E167">
            <v>-562.66674611999997</v>
          </cell>
          <cell r="F167">
            <v>912.75080159000004</v>
          </cell>
        </row>
        <row r="168">
          <cell r="D168">
            <v>400.41760055000009</v>
          </cell>
          <cell r="E168">
            <v>-603.81251021999992</v>
          </cell>
          <cell r="F168">
            <v>1004.23011077</v>
          </cell>
        </row>
        <row r="169">
          <cell r="D169">
            <v>567.27149008000015</v>
          </cell>
          <cell r="E169">
            <v>-493.13939171999988</v>
          </cell>
          <cell r="F169">
            <v>1060.4108818</v>
          </cell>
        </row>
        <row r="170">
          <cell r="D170">
            <v>652.50640175000001</v>
          </cell>
          <cell r="E170">
            <v>-452.34460402000008</v>
          </cell>
          <cell r="F170">
            <v>1104.85100577</v>
          </cell>
        </row>
        <row r="171">
          <cell r="D171">
            <v>691.09260404000008</v>
          </cell>
          <cell r="E171">
            <v>-436.72083043999987</v>
          </cell>
          <cell r="F171">
            <v>1127.8134344800001</v>
          </cell>
        </row>
        <row r="172">
          <cell r="D172">
            <v>738.76311051999983</v>
          </cell>
          <cell r="E172">
            <v>-427.20675672999994</v>
          </cell>
          <cell r="F172">
            <v>1165.9698672499999</v>
          </cell>
        </row>
        <row r="173">
          <cell r="D173">
            <v>742.60999515999981</v>
          </cell>
          <cell r="E173">
            <v>-432.20050685000007</v>
          </cell>
          <cell r="F173">
            <v>1174.8105020099999</v>
          </cell>
        </row>
        <row r="174">
          <cell r="D174">
            <v>806.84336216000008</v>
          </cell>
          <cell r="E174">
            <v>-363.32987614000001</v>
          </cell>
          <cell r="F174">
            <v>1170.1732383000001</v>
          </cell>
        </row>
        <row r="175">
          <cell r="D175">
            <v>769.20395616999997</v>
          </cell>
          <cell r="E175">
            <v>-401.68212665999994</v>
          </cell>
          <cell r="F175">
            <v>1170.8860828299999</v>
          </cell>
        </row>
        <row r="176">
          <cell r="D176">
            <v>736.88427180000008</v>
          </cell>
          <cell r="E176">
            <v>-460.45635020999993</v>
          </cell>
          <cell r="F176">
            <v>1197.3406220100001</v>
          </cell>
        </row>
        <row r="177">
          <cell r="D177">
            <v>1042.0370577899998</v>
          </cell>
          <cell r="E177">
            <v>-179.62687542999998</v>
          </cell>
          <cell r="F177">
            <v>1221.6639332199998</v>
          </cell>
        </row>
        <row r="178">
          <cell r="D178">
            <v>1096.03203061</v>
          </cell>
          <cell r="E178">
            <v>-149.51594565000005</v>
          </cell>
          <cell r="F178">
            <v>1245.54797626</v>
          </cell>
        </row>
        <row r="179">
          <cell r="D179">
            <v>989.22529011000017</v>
          </cell>
          <cell r="E179">
            <v>-279.45702753000012</v>
          </cell>
          <cell r="F179">
            <v>1268.6823176400003</v>
          </cell>
        </row>
        <row r="180">
          <cell r="D180">
            <v>954.12308760999974</v>
          </cell>
          <cell r="E180">
            <v>-343.66281644999981</v>
          </cell>
          <cell r="F180">
            <v>1297.7859040599997</v>
          </cell>
        </row>
        <row r="181">
          <cell r="D181">
            <v>877.10050055000011</v>
          </cell>
          <cell r="E181">
            <v>-350.77279264000003</v>
          </cell>
          <cell r="F181">
            <v>1227.8732931900001</v>
          </cell>
        </row>
        <row r="182">
          <cell r="D182">
            <v>732.94943816</v>
          </cell>
          <cell r="E182">
            <v>-374.25859258999992</v>
          </cell>
          <cell r="F182">
            <v>1107.20803075</v>
          </cell>
        </row>
        <row r="183">
          <cell r="D183">
            <v>643.15001187999997</v>
          </cell>
          <cell r="E183">
            <v>-334.99132859999992</v>
          </cell>
          <cell r="F183">
            <v>978.14134047999983</v>
          </cell>
        </row>
        <row r="448">
          <cell r="E448">
            <v>239.44</v>
          </cell>
        </row>
        <row r="449">
          <cell r="E449">
            <v>140.46</v>
          </cell>
        </row>
        <row r="450">
          <cell r="E450">
            <v>101.91</v>
          </cell>
        </row>
        <row r="451">
          <cell r="E451">
            <v>70.27</v>
          </cell>
        </row>
        <row r="452">
          <cell r="E452">
            <v>67.47</v>
          </cell>
        </row>
        <row r="453">
          <cell r="E453">
            <v>70.25</v>
          </cell>
        </row>
        <row r="454">
          <cell r="E454">
            <v>142.57</v>
          </cell>
        </row>
        <row r="455">
          <cell r="E455">
            <v>210.62</v>
          </cell>
        </row>
        <row r="456">
          <cell r="E456">
            <v>196.04</v>
          </cell>
        </row>
        <row r="457">
          <cell r="E457">
            <v>277.77999999999997</v>
          </cell>
        </row>
        <row r="458">
          <cell r="E458">
            <v>335.82</v>
          </cell>
        </row>
        <row r="459">
          <cell r="E459">
            <v>395.92</v>
          </cell>
        </row>
        <row r="460">
          <cell r="E460">
            <v>416.61</v>
          </cell>
        </row>
        <row r="461">
          <cell r="E461">
            <v>349.37</v>
          </cell>
        </row>
        <row r="462">
          <cell r="E462">
            <v>319.14999999999998</v>
          </cell>
        </row>
        <row r="463">
          <cell r="E463">
            <v>296.76</v>
          </cell>
        </row>
        <row r="464">
          <cell r="E464">
            <v>347.26</v>
          </cell>
        </row>
        <row r="465">
          <cell r="E465">
            <v>563.6</v>
          </cell>
        </row>
        <row r="466">
          <cell r="E466">
            <v>577.86</v>
          </cell>
        </row>
        <row r="467">
          <cell r="E467">
            <v>617.57000000000005</v>
          </cell>
        </row>
        <row r="468">
          <cell r="E468">
            <v>613.78</v>
          </cell>
        </row>
        <row r="469">
          <cell r="E469">
            <v>566.17999999999995</v>
          </cell>
        </row>
        <row r="470">
          <cell r="E470">
            <v>442.32</v>
          </cell>
        </row>
        <row r="471">
          <cell r="E471">
            <v>289.83999999999997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758.24</v>
          </cell>
          <cell r="E612">
            <v>18.840656533763536</v>
          </cell>
        </row>
        <row r="613">
          <cell r="D613">
            <v>690.72</v>
          </cell>
          <cell r="E613">
            <v>17.894246373763508</v>
          </cell>
        </row>
        <row r="614">
          <cell r="D614">
            <v>653.5</v>
          </cell>
          <cell r="E614">
            <v>15.973275743763566</v>
          </cell>
        </row>
        <row r="615">
          <cell r="D615">
            <v>635.01</v>
          </cell>
          <cell r="E615">
            <v>14.717332883763333</v>
          </cell>
        </row>
        <row r="616">
          <cell r="D616">
            <v>634.83000000000004</v>
          </cell>
          <cell r="E616">
            <v>14.805800163763479</v>
          </cell>
        </row>
        <row r="617">
          <cell r="D617">
            <v>661.35</v>
          </cell>
          <cell r="E617">
            <v>14.648815273763262</v>
          </cell>
        </row>
        <row r="618">
          <cell r="D618">
            <v>742.65</v>
          </cell>
          <cell r="E618">
            <v>16.928365733763599</v>
          </cell>
        </row>
        <row r="619">
          <cell r="D619">
            <v>843.07</v>
          </cell>
          <cell r="E619">
            <v>19.933714293763842</v>
          </cell>
        </row>
        <row r="620">
          <cell r="D620">
            <v>934.41</v>
          </cell>
          <cell r="E620">
            <v>26.198115173763881</v>
          </cell>
        </row>
        <row r="621">
          <cell r="D621">
            <v>955.23</v>
          </cell>
          <cell r="E621">
            <v>28.675569523763215</v>
          </cell>
        </row>
        <row r="622">
          <cell r="D622">
            <v>967.87</v>
          </cell>
          <cell r="E622">
            <v>25.391035613764188</v>
          </cell>
        </row>
        <row r="623">
          <cell r="D623">
            <v>985.56</v>
          </cell>
          <cell r="E623">
            <v>17.163635353763766</v>
          </cell>
        </row>
        <row r="624">
          <cell r="D624">
            <v>1006.79</v>
          </cell>
          <cell r="E624">
            <v>18.573828863762628</v>
          </cell>
        </row>
        <row r="625">
          <cell r="D625">
            <v>1029.56</v>
          </cell>
          <cell r="E625">
            <v>18.374013883763382</v>
          </cell>
        </row>
        <row r="626">
          <cell r="D626">
            <v>1018.97</v>
          </cell>
          <cell r="E626">
            <v>15.737678153763909</v>
          </cell>
        </row>
        <row r="627">
          <cell r="D627">
            <v>990.31</v>
          </cell>
          <cell r="E627">
            <v>17.115199683762739</v>
          </cell>
        </row>
        <row r="628">
          <cell r="D628">
            <v>978.89</v>
          </cell>
          <cell r="E628">
            <v>15.945235763764003</v>
          </cell>
        </row>
        <row r="629">
          <cell r="D629">
            <v>1051.29</v>
          </cell>
          <cell r="E629">
            <v>20.903507063763755</v>
          </cell>
        </row>
        <row r="630">
          <cell r="D630">
            <v>1039.3699999999999</v>
          </cell>
          <cell r="E630">
            <v>24.088685823763171</v>
          </cell>
        </row>
        <row r="631">
          <cell r="D631">
            <v>1063.01</v>
          </cell>
          <cell r="E631">
            <v>29.118846203762814</v>
          </cell>
        </row>
        <row r="632">
          <cell r="D632">
            <v>1087.7</v>
          </cell>
          <cell r="E632">
            <v>29.788680083762983</v>
          </cell>
        </row>
        <row r="633">
          <cell r="D633">
            <v>1086.26</v>
          </cell>
          <cell r="E633">
            <v>27.98885105376371</v>
          </cell>
        </row>
        <row r="634">
          <cell r="D634">
            <v>978</v>
          </cell>
          <cell r="E634">
            <v>24.028028483763364</v>
          </cell>
        </row>
        <row r="635">
          <cell r="D635">
            <v>834.95</v>
          </cell>
          <cell r="E635">
            <v>20.052933483763582</v>
          </cell>
        </row>
        <row r="636">
          <cell r="D636">
            <v>754.99</v>
          </cell>
          <cell r="E636">
            <v>15.95406775376307</v>
          </cell>
        </row>
        <row r="637">
          <cell r="D637">
            <v>702.65</v>
          </cell>
          <cell r="E637">
            <v>17.092408343763395</v>
          </cell>
        </row>
        <row r="638">
          <cell r="D638">
            <v>651.38</v>
          </cell>
          <cell r="E638">
            <v>14.99219736376358</v>
          </cell>
        </row>
        <row r="639">
          <cell r="D639">
            <v>631.05999999999995</v>
          </cell>
          <cell r="E639">
            <v>13.846076373763481</v>
          </cell>
        </row>
        <row r="640">
          <cell r="D640">
            <v>631.09</v>
          </cell>
          <cell r="E640">
            <v>14.170722123763426</v>
          </cell>
        </row>
        <row r="641">
          <cell r="D641">
            <v>661.61</v>
          </cell>
          <cell r="E641">
            <v>13.327729303763135</v>
          </cell>
        </row>
        <row r="642">
          <cell r="D642">
            <v>737.54</v>
          </cell>
          <cell r="E642">
            <v>11.334927883763612</v>
          </cell>
        </row>
        <row r="643">
          <cell r="D643">
            <v>842.16</v>
          </cell>
          <cell r="E643">
            <v>11.750444593763177</v>
          </cell>
        </row>
        <row r="644">
          <cell r="D644">
            <v>927.89</v>
          </cell>
          <cell r="E644">
            <v>12.984302203762809</v>
          </cell>
        </row>
        <row r="645">
          <cell r="D645">
            <v>956.37</v>
          </cell>
          <cell r="E645">
            <v>14.931860303763756</v>
          </cell>
        </row>
        <row r="646">
          <cell r="D646">
            <v>944.79</v>
          </cell>
          <cell r="E646">
            <v>17.585136633763568</v>
          </cell>
        </row>
        <row r="647">
          <cell r="D647">
            <v>960.23</v>
          </cell>
          <cell r="E647">
            <v>16.1905988837633</v>
          </cell>
        </row>
        <row r="648">
          <cell r="D648">
            <v>947.94</v>
          </cell>
          <cell r="E648">
            <v>15.02321602376378</v>
          </cell>
        </row>
        <row r="649">
          <cell r="D649">
            <v>968.05</v>
          </cell>
          <cell r="E649">
            <v>15.492199423763054</v>
          </cell>
        </row>
        <row r="650">
          <cell r="D650">
            <v>934.09</v>
          </cell>
          <cell r="E650">
            <v>15.79189844376333</v>
          </cell>
        </row>
        <row r="651">
          <cell r="D651">
            <v>986.21</v>
          </cell>
          <cell r="E651">
            <v>15.022042403763407</v>
          </cell>
        </row>
        <row r="652">
          <cell r="D652">
            <v>984.62</v>
          </cell>
          <cell r="E652">
            <v>17.659529313763187</v>
          </cell>
        </row>
        <row r="653">
          <cell r="D653">
            <v>1042.78</v>
          </cell>
          <cell r="E653">
            <v>21.32656552376352</v>
          </cell>
        </row>
        <row r="654">
          <cell r="D654">
            <v>1099.08</v>
          </cell>
          <cell r="E654">
            <v>23.625560633763598</v>
          </cell>
        </row>
        <row r="655">
          <cell r="D655">
            <v>1118.79</v>
          </cell>
          <cell r="E655">
            <v>26.933265453763624</v>
          </cell>
        </row>
        <row r="656">
          <cell r="D656">
            <v>1126.8</v>
          </cell>
          <cell r="E656">
            <v>26.717438023763862</v>
          </cell>
        </row>
        <row r="657">
          <cell r="D657">
            <v>1067.58</v>
          </cell>
          <cell r="E657">
            <v>23.076113023763128</v>
          </cell>
        </row>
        <row r="658">
          <cell r="D658">
            <v>951.34</v>
          </cell>
          <cell r="E658">
            <v>21.175974363763999</v>
          </cell>
        </row>
        <row r="659">
          <cell r="D659">
            <v>836.66</v>
          </cell>
          <cell r="E659">
            <v>18.892951783763692</v>
          </cell>
        </row>
        <row r="660">
          <cell r="D660">
            <v>731.34</v>
          </cell>
          <cell r="E660">
            <v>18.767180243763278</v>
          </cell>
        </row>
        <row r="661">
          <cell r="D661">
            <v>666.15</v>
          </cell>
          <cell r="E661">
            <v>23.076758623763453</v>
          </cell>
        </row>
        <row r="662">
          <cell r="D662">
            <v>628.61</v>
          </cell>
          <cell r="E662">
            <v>21.837244733763328</v>
          </cell>
        </row>
        <row r="663">
          <cell r="D663">
            <v>617.41</v>
          </cell>
          <cell r="E663">
            <v>20.481868043763825</v>
          </cell>
        </row>
        <row r="664">
          <cell r="D664">
            <v>617.39</v>
          </cell>
          <cell r="E664">
            <v>21.584310833763425</v>
          </cell>
        </row>
        <row r="665">
          <cell r="D665">
            <v>643.83000000000004</v>
          </cell>
          <cell r="E665">
            <v>19.647863423763397</v>
          </cell>
        </row>
        <row r="666">
          <cell r="D666">
            <v>737.54</v>
          </cell>
          <cell r="E666">
            <v>18.341051213763535</v>
          </cell>
        </row>
        <row r="667">
          <cell r="D667">
            <v>831.13</v>
          </cell>
          <cell r="E667">
            <v>14.21976980376337</v>
          </cell>
        </row>
        <row r="668">
          <cell r="D668">
            <v>907.15</v>
          </cell>
          <cell r="E668">
            <v>14.362141243762835</v>
          </cell>
        </row>
        <row r="669">
          <cell r="D669">
            <v>907.87</v>
          </cell>
          <cell r="E669">
            <v>14.878103803764134</v>
          </cell>
        </row>
        <row r="670">
          <cell r="D670">
            <v>938.34</v>
          </cell>
          <cell r="E670">
            <v>13.906301073763188</v>
          </cell>
        </row>
        <row r="671">
          <cell r="D671">
            <v>951.26</v>
          </cell>
          <cell r="E671">
            <v>16.190019053763422</v>
          </cell>
        </row>
        <row r="672">
          <cell r="D672">
            <v>955.57</v>
          </cell>
          <cell r="E672">
            <v>16.533497203762977</v>
          </cell>
        </row>
        <row r="673">
          <cell r="D673">
            <v>968.11</v>
          </cell>
          <cell r="E673">
            <v>16.245842003763187</v>
          </cell>
        </row>
        <row r="674">
          <cell r="D674">
            <v>964.29</v>
          </cell>
          <cell r="E674">
            <v>17.230722363763448</v>
          </cell>
        </row>
        <row r="675">
          <cell r="D675">
            <v>970.76</v>
          </cell>
          <cell r="E675">
            <v>19.595478563763663</v>
          </cell>
        </row>
        <row r="676">
          <cell r="D676">
            <v>990.95</v>
          </cell>
          <cell r="E676">
            <v>22.008501903762408</v>
          </cell>
        </row>
        <row r="677">
          <cell r="D677">
            <v>1048.75</v>
          </cell>
          <cell r="E677">
            <v>22.615280173763949</v>
          </cell>
        </row>
        <row r="678">
          <cell r="D678">
            <v>1096.28</v>
          </cell>
          <cell r="E678">
            <v>20.593926313763632</v>
          </cell>
        </row>
        <row r="679">
          <cell r="D679">
            <v>1122.67</v>
          </cell>
          <cell r="E679">
            <v>23.638889593763679</v>
          </cell>
        </row>
        <row r="680">
          <cell r="D680">
            <v>1209.57</v>
          </cell>
          <cell r="E680">
            <v>25.325574933762937</v>
          </cell>
        </row>
        <row r="681">
          <cell r="D681">
            <v>1162.1400000000001</v>
          </cell>
          <cell r="E681">
            <v>22.893275743763525</v>
          </cell>
        </row>
        <row r="682">
          <cell r="D682">
            <v>1021.42</v>
          </cell>
          <cell r="E682">
            <v>19.363294633763189</v>
          </cell>
        </row>
        <row r="683">
          <cell r="D683">
            <v>902.89</v>
          </cell>
          <cell r="E683">
            <v>16.607753793763209</v>
          </cell>
        </row>
        <row r="684">
          <cell r="D684">
            <v>757.95</v>
          </cell>
          <cell r="E684">
            <v>24.386729483763361</v>
          </cell>
        </row>
        <row r="685">
          <cell r="D685">
            <v>691.69</v>
          </cell>
          <cell r="E685">
            <v>20.871880213763234</v>
          </cell>
        </row>
        <row r="686">
          <cell r="D686">
            <v>656.05</v>
          </cell>
          <cell r="E686">
            <v>22.17421439376335</v>
          </cell>
        </row>
        <row r="687">
          <cell r="D687">
            <v>648.04999999999995</v>
          </cell>
          <cell r="E687">
            <v>21.651970473763299</v>
          </cell>
        </row>
        <row r="688">
          <cell r="D688">
            <v>629.07000000000005</v>
          </cell>
          <cell r="E688">
            <v>22.691289353763523</v>
          </cell>
        </row>
        <row r="689">
          <cell r="D689">
            <v>648.20000000000005</v>
          </cell>
          <cell r="E689">
            <v>17.315778823763253</v>
          </cell>
        </row>
        <row r="690">
          <cell r="D690">
            <v>741.01</v>
          </cell>
          <cell r="E690">
            <v>15.515823363763502</v>
          </cell>
        </row>
        <row r="691">
          <cell r="D691">
            <v>848.12</v>
          </cell>
          <cell r="E691">
            <v>13.39175738376332</v>
          </cell>
        </row>
        <row r="692">
          <cell r="D692">
            <v>935.54</v>
          </cell>
          <cell r="E692">
            <v>15.983394863763237</v>
          </cell>
        </row>
        <row r="693">
          <cell r="D693">
            <v>953.61</v>
          </cell>
          <cell r="E693">
            <v>15.383161683763205</v>
          </cell>
        </row>
        <row r="694">
          <cell r="D694">
            <v>978.67</v>
          </cell>
          <cell r="E694">
            <v>16.416989033763571</v>
          </cell>
        </row>
        <row r="695">
          <cell r="D695">
            <v>1003.15</v>
          </cell>
          <cell r="E695">
            <v>18.209832853763714</v>
          </cell>
        </row>
        <row r="696">
          <cell r="D696">
            <v>1031.82</v>
          </cell>
          <cell r="E696">
            <v>16.752138103763173</v>
          </cell>
        </row>
        <row r="697">
          <cell r="D697">
            <v>1054.1199999999999</v>
          </cell>
          <cell r="E697">
            <v>16.225987303763986</v>
          </cell>
        </row>
        <row r="698">
          <cell r="D698">
            <v>1051.75</v>
          </cell>
          <cell r="E698">
            <v>17.052156723762891</v>
          </cell>
        </row>
        <row r="699">
          <cell r="D699">
            <v>1076.42</v>
          </cell>
          <cell r="E699">
            <v>17.682838773763365</v>
          </cell>
        </row>
        <row r="700">
          <cell r="D700">
            <v>1064.8499999999999</v>
          </cell>
          <cell r="E700">
            <v>18.209333603764208</v>
          </cell>
        </row>
        <row r="701">
          <cell r="D701">
            <v>1109.8800000000001</v>
          </cell>
          <cell r="E701">
            <v>21.85580429376364</v>
          </cell>
        </row>
        <row r="702">
          <cell r="D702">
            <v>1155.6600000000001</v>
          </cell>
          <cell r="E702">
            <v>21.307174123762934</v>
          </cell>
        </row>
        <row r="703">
          <cell r="D703">
            <v>1181.25</v>
          </cell>
          <cell r="E703">
            <v>16.626789703763279</v>
          </cell>
        </row>
        <row r="704">
          <cell r="D704">
            <v>1229.1500000000001</v>
          </cell>
          <cell r="E704">
            <v>18.185766713764679</v>
          </cell>
        </row>
        <row r="705">
          <cell r="D705">
            <v>1168.71</v>
          </cell>
          <cell r="E705">
            <v>23.173077353764029</v>
          </cell>
        </row>
        <row r="706">
          <cell r="D706">
            <v>1042.55</v>
          </cell>
          <cell r="E706">
            <v>23.466827823763879</v>
          </cell>
        </row>
        <row r="707">
          <cell r="D707">
            <v>907.75</v>
          </cell>
          <cell r="E707">
            <v>25.975189783763426</v>
          </cell>
        </row>
        <row r="708">
          <cell r="D708">
            <v>788.99</v>
          </cell>
          <cell r="E708">
            <v>15.465059363763316</v>
          </cell>
        </row>
        <row r="709">
          <cell r="D709">
            <v>710.41</v>
          </cell>
          <cell r="E709">
            <v>21.977637013763683</v>
          </cell>
        </row>
        <row r="710">
          <cell r="D710">
            <v>671.89</v>
          </cell>
          <cell r="E710">
            <v>18.305275843763297</v>
          </cell>
        </row>
        <row r="711">
          <cell r="D711">
            <v>651.37</v>
          </cell>
          <cell r="E711">
            <v>17.058058443763571</v>
          </cell>
        </row>
        <row r="712">
          <cell r="D712">
            <v>647.14</v>
          </cell>
          <cell r="E712">
            <v>15.982913233763156</v>
          </cell>
        </row>
        <row r="713">
          <cell r="D713">
            <v>678.88</v>
          </cell>
          <cell r="E713">
            <v>15.217651833763284</v>
          </cell>
        </row>
        <row r="714">
          <cell r="D714">
            <v>768.63</v>
          </cell>
          <cell r="E714">
            <v>13.99788265376344</v>
          </cell>
        </row>
        <row r="715">
          <cell r="D715">
            <v>871.79</v>
          </cell>
          <cell r="E715">
            <v>11.926178663763721</v>
          </cell>
        </row>
        <row r="716">
          <cell r="D716">
            <v>956.18</v>
          </cell>
          <cell r="E716">
            <v>13.095997313763405</v>
          </cell>
        </row>
        <row r="717">
          <cell r="D717">
            <v>985.99</v>
          </cell>
          <cell r="E717">
            <v>15.712789273763292</v>
          </cell>
        </row>
        <row r="718">
          <cell r="D718">
            <v>989.56</v>
          </cell>
          <cell r="E718">
            <v>16.026890953763541</v>
          </cell>
        </row>
        <row r="719">
          <cell r="D719">
            <v>1042.69</v>
          </cell>
          <cell r="E719">
            <v>15.219320863763642</v>
          </cell>
        </row>
        <row r="720">
          <cell r="D720">
            <v>1063</v>
          </cell>
          <cell r="E720">
            <v>15.782217533763855</v>
          </cell>
        </row>
        <row r="721">
          <cell r="D721">
            <v>1115.08</v>
          </cell>
          <cell r="E721">
            <v>14.15926488376374</v>
          </cell>
        </row>
        <row r="722">
          <cell r="D722">
            <v>1103.54</v>
          </cell>
          <cell r="E722">
            <v>13.866642853763665</v>
          </cell>
        </row>
        <row r="723">
          <cell r="D723">
            <v>1091.54</v>
          </cell>
          <cell r="E723">
            <v>14.14061963376389</v>
          </cell>
        </row>
        <row r="724">
          <cell r="D724">
            <v>1097.3900000000001</v>
          </cell>
          <cell r="E724">
            <v>17.301527543763427</v>
          </cell>
        </row>
        <row r="725">
          <cell r="D725">
            <v>1154.6199999999999</v>
          </cell>
          <cell r="E725">
            <v>24.142171723763795</v>
          </cell>
        </row>
        <row r="726">
          <cell r="D726">
            <v>1211.3599999999999</v>
          </cell>
          <cell r="E726">
            <v>22.616053493763729</v>
          </cell>
        </row>
        <row r="727">
          <cell r="D727">
            <v>1230.05</v>
          </cell>
          <cell r="E727">
            <v>27.319690413763055</v>
          </cell>
        </row>
        <row r="728">
          <cell r="D728">
            <v>1287.94</v>
          </cell>
          <cell r="E728">
            <v>30.232417843763642</v>
          </cell>
        </row>
        <row r="729">
          <cell r="D729">
            <v>1235.57</v>
          </cell>
          <cell r="E729">
            <v>26.282780823763005</v>
          </cell>
        </row>
        <row r="730">
          <cell r="D730">
            <v>1091.95</v>
          </cell>
          <cell r="E730">
            <v>23.303774743763938</v>
          </cell>
        </row>
        <row r="731">
          <cell r="D731">
            <v>962.48</v>
          </cell>
          <cell r="E731">
            <v>25.177592553762906</v>
          </cell>
        </row>
        <row r="732">
          <cell r="D732">
            <v>817.7</v>
          </cell>
          <cell r="E732">
            <v>12.724215603763469</v>
          </cell>
        </row>
        <row r="733">
          <cell r="D733">
            <v>741.22</v>
          </cell>
          <cell r="E733">
            <v>12.199710633763175</v>
          </cell>
        </row>
        <row r="734">
          <cell r="D734">
            <v>695.66</v>
          </cell>
          <cell r="E734">
            <v>11.303361323763511</v>
          </cell>
        </row>
        <row r="735">
          <cell r="D735">
            <v>675.85</v>
          </cell>
          <cell r="E735">
            <v>12.278186733763164</v>
          </cell>
        </row>
        <row r="736">
          <cell r="D736">
            <v>672.05</v>
          </cell>
          <cell r="E736">
            <v>12.226612343762895</v>
          </cell>
        </row>
        <row r="737">
          <cell r="D737">
            <v>701.04</v>
          </cell>
          <cell r="E737">
            <v>14.301569163762906</v>
          </cell>
        </row>
        <row r="738">
          <cell r="D738">
            <v>779.6</v>
          </cell>
          <cell r="E738">
            <v>15.932508713763355</v>
          </cell>
        </row>
        <row r="739">
          <cell r="D739">
            <v>859.57</v>
          </cell>
          <cell r="E739">
            <v>19.480833783763273</v>
          </cell>
        </row>
        <row r="740">
          <cell r="D740">
            <v>944.51</v>
          </cell>
          <cell r="E740">
            <v>27.478960383763024</v>
          </cell>
        </row>
        <row r="741">
          <cell r="D741">
            <v>975.61</v>
          </cell>
          <cell r="E741">
            <v>33.96722795376354</v>
          </cell>
        </row>
        <row r="742">
          <cell r="D742">
            <v>998.51</v>
          </cell>
          <cell r="E742">
            <v>29.500401793763558</v>
          </cell>
        </row>
        <row r="743">
          <cell r="D743">
            <v>1043.33</v>
          </cell>
          <cell r="E743">
            <v>24.60411515376336</v>
          </cell>
        </row>
        <row r="744">
          <cell r="D744">
            <v>1094.55</v>
          </cell>
          <cell r="E744">
            <v>20.887066303763504</v>
          </cell>
        </row>
        <row r="745">
          <cell r="D745">
            <v>1129.7</v>
          </cell>
          <cell r="E745">
            <v>17.070559023762826</v>
          </cell>
        </row>
        <row r="746">
          <cell r="D746">
            <v>1121.1400000000001</v>
          </cell>
          <cell r="E746">
            <v>15.636427313762852</v>
          </cell>
        </row>
        <row r="747">
          <cell r="D747">
            <v>1107.8</v>
          </cell>
          <cell r="E747">
            <v>14.586513583763121</v>
          </cell>
        </row>
        <row r="748">
          <cell r="D748">
            <v>1116.93</v>
          </cell>
          <cell r="E748">
            <v>14.670481273763016</v>
          </cell>
        </row>
        <row r="749">
          <cell r="D749">
            <v>1190.3599999999999</v>
          </cell>
          <cell r="E749">
            <v>21.020040763763518</v>
          </cell>
        </row>
        <row r="750">
          <cell r="D750">
            <v>1248.82</v>
          </cell>
          <cell r="E750">
            <v>23.535503603763118</v>
          </cell>
        </row>
        <row r="751">
          <cell r="D751">
            <v>1258.46</v>
          </cell>
          <cell r="E751">
            <v>23.849219433764119</v>
          </cell>
        </row>
        <row r="752">
          <cell r="D752">
            <v>1268.3599999999999</v>
          </cell>
          <cell r="E752">
            <v>23.625567893763673</v>
          </cell>
        </row>
        <row r="753">
          <cell r="D753">
            <v>1244.8499999999999</v>
          </cell>
          <cell r="E753">
            <v>21.334459463762869</v>
          </cell>
        </row>
        <row r="754">
          <cell r="D754">
            <v>1141.43</v>
          </cell>
          <cell r="E754">
            <v>21.439719103763082</v>
          </cell>
        </row>
        <row r="755">
          <cell r="D755">
            <v>977.26</v>
          </cell>
          <cell r="E755">
            <v>20.953692253763279</v>
          </cell>
        </row>
        <row r="756">
          <cell r="D756">
            <v>833.91</v>
          </cell>
          <cell r="E756">
            <v>13.635474103763272</v>
          </cell>
        </row>
        <row r="757">
          <cell r="D757">
            <v>766.64</v>
          </cell>
          <cell r="E757">
            <v>12.521591873763327</v>
          </cell>
        </row>
        <row r="758">
          <cell r="D758">
            <v>713.88</v>
          </cell>
          <cell r="E758">
            <v>12.06483651376368</v>
          </cell>
        </row>
        <row r="759">
          <cell r="D759">
            <v>689.9</v>
          </cell>
          <cell r="E759">
            <v>11.461272973763698</v>
          </cell>
        </row>
        <row r="760">
          <cell r="D760">
            <v>688.07</v>
          </cell>
          <cell r="E760">
            <v>11.812831643763161</v>
          </cell>
        </row>
        <row r="761">
          <cell r="D761">
            <v>694.71</v>
          </cell>
          <cell r="E761">
            <v>12.632035683763434</v>
          </cell>
        </row>
        <row r="762">
          <cell r="D762">
            <v>756.3</v>
          </cell>
          <cell r="E762">
            <v>13.957387613763444</v>
          </cell>
        </row>
        <row r="763">
          <cell r="D763">
            <v>799.44</v>
          </cell>
          <cell r="E763">
            <v>15.519654713763771</v>
          </cell>
        </row>
        <row r="764">
          <cell r="D764">
            <v>868.3</v>
          </cell>
          <cell r="E764">
            <v>17.537370633763658</v>
          </cell>
        </row>
        <row r="765">
          <cell r="D765">
            <v>890.86</v>
          </cell>
          <cell r="E765">
            <v>21.594561163763728</v>
          </cell>
        </row>
        <row r="766">
          <cell r="D766">
            <v>950.52</v>
          </cell>
          <cell r="E766">
            <v>25.46008059376345</v>
          </cell>
        </row>
        <row r="767">
          <cell r="D767">
            <v>1002.75</v>
          </cell>
          <cell r="E767">
            <v>24.862175453763712</v>
          </cell>
        </row>
        <row r="768">
          <cell r="D768">
            <v>1019.72</v>
          </cell>
          <cell r="E768">
            <v>23.068657103763371</v>
          </cell>
        </row>
        <row r="769">
          <cell r="D769">
            <v>1032.9100000000001</v>
          </cell>
          <cell r="E769">
            <v>22.22947675376372</v>
          </cell>
        </row>
        <row r="770">
          <cell r="D770">
            <v>1013.73</v>
          </cell>
          <cell r="E770">
            <v>17.902330203763768</v>
          </cell>
        </row>
        <row r="771">
          <cell r="D771">
            <v>1045.3800000000001</v>
          </cell>
          <cell r="E771">
            <v>16.284077313763646</v>
          </cell>
        </row>
        <row r="772">
          <cell r="D772">
            <v>1085.45</v>
          </cell>
          <cell r="E772">
            <v>14.977464453763446</v>
          </cell>
        </row>
        <row r="773">
          <cell r="D773">
            <v>1096.6400000000001</v>
          </cell>
          <cell r="E773">
            <v>16.880754243763477</v>
          </cell>
        </row>
        <row r="774">
          <cell r="D774">
            <v>1255.29</v>
          </cell>
          <cell r="E774">
            <v>19.704510123763157</v>
          </cell>
        </row>
        <row r="775">
          <cell r="D775">
            <v>1282.8399999999999</v>
          </cell>
          <cell r="E775">
            <v>16.825492823762943</v>
          </cell>
        </row>
        <row r="776">
          <cell r="D776">
            <v>1307.6099999999999</v>
          </cell>
          <cell r="E776">
            <v>14.927618093764067</v>
          </cell>
        </row>
        <row r="777">
          <cell r="D777">
            <v>1291.17</v>
          </cell>
          <cell r="E777">
            <v>14.18360530376367</v>
          </cell>
        </row>
        <row r="778">
          <cell r="D778">
            <v>1125.1300000000001</v>
          </cell>
          <cell r="E778">
            <v>17.0635330437633</v>
          </cell>
        </row>
        <row r="779">
          <cell r="D779">
            <v>965.83</v>
          </cell>
          <cell r="E779">
            <v>15.868164593763822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08/11/2025</v>
          </cell>
          <cell r="C852" t="str">
            <v>08/12/2025</v>
          </cell>
          <cell r="D852" t="str">
            <v>13/08/2025</v>
          </cell>
          <cell r="E852" t="str">
            <v>14/08/2025</v>
          </cell>
          <cell r="F852" t="str">
            <v>15/08/20252</v>
          </cell>
          <cell r="G852" t="str">
            <v>16/08/2025</v>
          </cell>
          <cell r="H852" t="str">
            <v>17/08/20252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>
        <row r="2">
          <cell r="B2">
            <v>45885</v>
          </cell>
        </row>
        <row r="5">
          <cell r="H5">
            <v>22320.07</v>
          </cell>
        </row>
        <row r="10">
          <cell r="E10">
            <v>239.44</v>
          </cell>
        </row>
        <row r="11">
          <cell r="E11">
            <v>140.46</v>
          </cell>
        </row>
        <row r="12">
          <cell r="E12">
            <v>101.91</v>
          </cell>
        </row>
        <row r="13">
          <cell r="E13">
            <v>70.27</v>
          </cell>
        </row>
        <row r="14">
          <cell r="E14">
            <v>67.47</v>
          </cell>
        </row>
        <row r="15">
          <cell r="E15">
            <v>70.25</v>
          </cell>
        </row>
        <row r="16">
          <cell r="E16">
            <v>142.57</v>
          </cell>
        </row>
        <row r="17">
          <cell r="E17">
            <v>210.62</v>
          </cell>
        </row>
        <row r="18">
          <cell r="E18">
            <v>196.04</v>
          </cell>
        </row>
        <row r="19">
          <cell r="E19">
            <v>277.77999999999997</v>
          </cell>
        </row>
        <row r="20">
          <cell r="E20">
            <v>335.82</v>
          </cell>
        </row>
        <row r="21">
          <cell r="E21">
            <v>395.92</v>
          </cell>
        </row>
        <row r="22">
          <cell r="E22">
            <v>416.61</v>
          </cell>
        </row>
        <row r="23">
          <cell r="E23">
            <v>349.37</v>
          </cell>
        </row>
        <row r="24">
          <cell r="E24">
            <v>319.14999999999998</v>
          </cell>
        </row>
        <row r="25">
          <cell r="E25">
            <v>296.76</v>
          </cell>
        </row>
        <row r="26">
          <cell r="E26">
            <v>347.26</v>
          </cell>
        </row>
        <row r="27">
          <cell r="E27">
            <v>563.6</v>
          </cell>
        </row>
        <row r="28">
          <cell r="E28">
            <v>577.86</v>
          </cell>
        </row>
        <row r="29">
          <cell r="E29">
            <v>617.57000000000005</v>
          </cell>
        </row>
        <row r="30">
          <cell r="E30">
            <v>613.78</v>
          </cell>
        </row>
        <row r="31">
          <cell r="E31">
            <v>566.17999999999995</v>
          </cell>
        </row>
        <row r="32">
          <cell r="E32">
            <v>442.32</v>
          </cell>
        </row>
        <row r="33">
          <cell r="E33">
            <v>289.83999999999997</v>
          </cell>
        </row>
        <row r="65">
          <cell r="C65">
            <v>45883</v>
          </cell>
        </row>
        <row r="67">
          <cell r="D67">
            <v>321.9756819000001</v>
          </cell>
          <cell r="E67">
            <v>-570.28136604000008</v>
          </cell>
          <cell r="F67">
            <v>892.25704794000012</v>
          </cell>
        </row>
        <row r="68">
          <cell r="D68">
            <v>265.48790056999991</v>
          </cell>
          <cell r="E68">
            <v>-547.19529661999991</v>
          </cell>
          <cell r="F68">
            <v>812.68319718999987</v>
          </cell>
        </row>
        <row r="69">
          <cell r="D69">
            <v>186.67795149999998</v>
          </cell>
          <cell r="E69">
            <v>-575.89318556999979</v>
          </cell>
          <cell r="F69">
            <v>762.57113706999974</v>
          </cell>
        </row>
        <row r="70">
          <cell r="D70">
            <v>141.37067166</v>
          </cell>
          <cell r="E70">
            <v>-595.07969375000005</v>
          </cell>
          <cell r="F70">
            <v>736.45036541000002</v>
          </cell>
        </row>
        <row r="71">
          <cell r="D71">
            <v>136.68408703999995</v>
          </cell>
          <cell r="E71">
            <v>-586.35575046000008</v>
          </cell>
          <cell r="F71">
            <v>723.03983749999998</v>
          </cell>
        </row>
        <row r="72">
          <cell r="D72">
            <v>154.32243794999999</v>
          </cell>
          <cell r="E72">
            <v>-585.47336532999987</v>
          </cell>
          <cell r="F72">
            <v>739.79580327999986</v>
          </cell>
        </row>
        <row r="73">
          <cell r="D73">
            <v>174.80598504</v>
          </cell>
          <cell r="E73">
            <v>-637.30541274999985</v>
          </cell>
          <cell r="F73">
            <v>812.11139778999984</v>
          </cell>
        </row>
        <row r="74">
          <cell r="D74">
            <v>350.08405547000007</v>
          </cell>
          <cell r="E74">
            <v>-562.66674611999997</v>
          </cell>
          <cell r="F74">
            <v>912.75080159000004</v>
          </cell>
        </row>
        <row r="75">
          <cell r="D75">
            <v>400.41760055000009</v>
          </cell>
          <cell r="E75">
            <v>-603.81251021999992</v>
          </cell>
          <cell r="F75">
            <v>1004.23011077</v>
          </cell>
        </row>
        <row r="76">
          <cell r="D76">
            <v>567.27149008000015</v>
          </cell>
          <cell r="E76">
            <v>-493.13939171999988</v>
          </cell>
          <cell r="F76">
            <v>1060.4108818</v>
          </cell>
        </row>
        <row r="77">
          <cell r="D77">
            <v>652.50640175000001</v>
          </cell>
          <cell r="E77">
            <v>-452.34460402000008</v>
          </cell>
          <cell r="F77">
            <v>1104.85100577</v>
          </cell>
        </row>
        <row r="78">
          <cell r="D78">
            <v>691.09260404000008</v>
          </cell>
          <cell r="E78">
            <v>-436.72083043999987</v>
          </cell>
          <cell r="F78">
            <v>1127.8134344800001</v>
          </cell>
        </row>
        <row r="79">
          <cell r="D79">
            <v>738.76311051999983</v>
          </cell>
          <cell r="E79">
            <v>-427.20675672999994</v>
          </cell>
          <cell r="F79">
            <v>1165.9698672499999</v>
          </cell>
        </row>
        <row r="80">
          <cell r="D80">
            <v>742.60999515999981</v>
          </cell>
          <cell r="E80">
            <v>-432.20050685000007</v>
          </cell>
          <cell r="F80">
            <v>1174.8105020099999</v>
          </cell>
        </row>
        <row r="81">
          <cell r="D81">
            <v>806.84336216000008</v>
          </cell>
          <cell r="E81">
            <v>-363.32987614000001</v>
          </cell>
          <cell r="F81">
            <v>1170.1732383000001</v>
          </cell>
        </row>
        <row r="82">
          <cell r="D82">
            <v>769.20395616999997</v>
          </cell>
          <cell r="E82">
            <v>-401.68212665999994</v>
          </cell>
          <cell r="F82">
            <v>1170.8860828299999</v>
          </cell>
        </row>
        <row r="83">
          <cell r="D83">
            <v>736.88427180000008</v>
          </cell>
          <cell r="E83">
            <v>-460.45635020999993</v>
          </cell>
          <cell r="F83">
            <v>1197.3406220100001</v>
          </cell>
        </row>
        <row r="84">
          <cell r="D84">
            <v>1042.0370577899998</v>
          </cell>
          <cell r="E84">
            <v>-179.62687542999998</v>
          </cell>
          <cell r="F84">
            <v>1221.6639332199998</v>
          </cell>
        </row>
        <row r="85">
          <cell r="D85">
            <v>1096.03203061</v>
          </cell>
          <cell r="E85">
            <v>-149.51594565000005</v>
          </cell>
          <cell r="F85">
            <v>1245.54797626</v>
          </cell>
        </row>
        <row r="86">
          <cell r="D86">
            <v>989.22529011000017</v>
          </cell>
          <cell r="E86">
            <v>-279.45702753000012</v>
          </cell>
          <cell r="F86">
            <v>1268.6823176400003</v>
          </cell>
        </row>
        <row r="87">
          <cell r="D87">
            <v>954.12308760999974</v>
          </cell>
          <cell r="E87">
            <v>-343.66281644999981</v>
          </cell>
          <cell r="F87">
            <v>1297.7859040599997</v>
          </cell>
        </row>
        <row r="88">
          <cell r="D88">
            <v>877.10050055000011</v>
          </cell>
          <cell r="E88">
            <v>-350.77279264000003</v>
          </cell>
          <cell r="F88">
            <v>1227.8732931900001</v>
          </cell>
        </row>
        <row r="89">
          <cell r="D89">
            <v>732.94943816</v>
          </cell>
          <cell r="E89">
            <v>-374.25859258999992</v>
          </cell>
          <cell r="F89">
            <v>1107.20803075</v>
          </cell>
        </row>
        <row r="90">
          <cell r="D90">
            <v>643.15001187999997</v>
          </cell>
          <cell r="E90">
            <v>-334.99132859999992</v>
          </cell>
          <cell r="F90">
            <v>978.14134047999983</v>
          </cell>
        </row>
        <row r="138">
          <cell r="C138">
            <v>18.25334771</v>
          </cell>
          <cell r="D138">
            <v>0.20369664000000001</v>
          </cell>
          <cell r="E138">
            <v>4.5964799999999991E-3</v>
          </cell>
          <cell r="F138">
            <v>0</v>
          </cell>
          <cell r="G138">
            <v>5.0803200000000001E-3</v>
          </cell>
          <cell r="H138">
            <v>9.1869119299999991</v>
          </cell>
          <cell r="I138">
            <v>7.8091775399999994</v>
          </cell>
          <cell r="J138">
            <v>42.795405759999994</v>
          </cell>
          <cell r="K138">
            <v>32.812093180000005</v>
          </cell>
          <cell r="L138">
            <v>35.945682919999996</v>
          </cell>
          <cell r="M138">
            <v>45.471040940000002</v>
          </cell>
          <cell r="N138">
            <v>35.817465320000004</v>
          </cell>
          <cell r="O138">
            <v>33.333914630000002</v>
          </cell>
          <cell r="P138">
            <v>37.038677489999998</v>
          </cell>
          <cell r="Q138">
            <v>28.987096100000002</v>
          </cell>
          <cell r="R138">
            <v>24.344409420000002</v>
          </cell>
          <cell r="S138">
            <v>36.997792999999994</v>
          </cell>
          <cell r="T138">
            <v>24.504802369999997</v>
          </cell>
          <cell r="U138">
            <v>32.639604230000003</v>
          </cell>
          <cell r="V138">
            <v>22.492511840000002</v>
          </cell>
          <cell r="W138">
            <v>25.614973249999998</v>
          </cell>
          <cell r="X138">
            <v>21.826022239999997</v>
          </cell>
          <cell r="Y138">
            <v>9.2261029700000012</v>
          </cell>
          <cell r="Z138">
            <v>9.7251840000000006E-2</v>
          </cell>
        </row>
        <row r="139"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C140">
            <v>82.564975779999997</v>
          </cell>
          <cell r="D140">
            <v>115.21940278</v>
          </cell>
          <cell r="E140">
            <v>100.15497945000001</v>
          </cell>
          <cell r="F140">
            <v>99.002537059999995</v>
          </cell>
          <cell r="G140">
            <v>99.063920240000002</v>
          </cell>
          <cell r="H140">
            <v>78.292281399999993</v>
          </cell>
          <cell r="I140">
            <v>98.798163040000006</v>
          </cell>
          <cell r="J140">
            <v>44.235976359999995</v>
          </cell>
          <cell r="K140">
            <v>78.081165869999992</v>
          </cell>
          <cell r="L140">
            <v>63.298111650000003</v>
          </cell>
          <cell r="M140">
            <v>25.945211060000002</v>
          </cell>
          <cell r="N140">
            <v>44.128821920000007</v>
          </cell>
          <cell r="O140">
            <v>21.666839620000001</v>
          </cell>
          <cell r="P140">
            <v>16.35063135</v>
          </cell>
          <cell r="Q140">
            <v>50.628696390000002</v>
          </cell>
          <cell r="R140">
            <v>81.831925909999995</v>
          </cell>
          <cell r="S140">
            <v>45.063762109999999</v>
          </cell>
          <cell r="T140">
            <v>55.307300300000009</v>
          </cell>
          <cell r="U140">
            <v>39.858611250000003</v>
          </cell>
          <cell r="V140">
            <v>44.133789350000008</v>
          </cell>
          <cell r="W140">
            <v>34.852866990000003</v>
          </cell>
          <cell r="X140">
            <v>52.811524479999996</v>
          </cell>
          <cell r="Y140">
            <v>67.837982499999995</v>
          </cell>
          <cell r="Z140">
            <v>86.023012610000009</v>
          </cell>
        </row>
        <row r="141">
          <cell r="C141">
            <v>11.16057634</v>
          </cell>
          <cell r="D141">
            <v>57.91242415</v>
          </cell>
          <cell r="E141">
            <v>78.224027969999995</v>
          </cell>
          <cell r="F141">
            <v>82.417308100000014</v>
          </cell>
          <cell r="G141">
            <v>80.536783250000013</v>
          </cell>
          <cell r="H141">
            <v>60.244533019999992</v>
          </cell>
          <cell r="I141">
            <v>40.76835964</v>
          </cell>
          <cell r="J141">
            <v>19.576167000000002</v>
          </cell>
          <cell r="K141">
            <v>1.6386048500000001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20.68577342</v>
          </cell>
          <cell r="Z141">
            <v>53.780430429999996</v>
          </cell>
        </row>
        <row r="142">
          <cell r="C142">
            <v>14.120063999999999</v>
          </cell>
          <cell r="D142">
            <v>65.495807999999997</v>
          </cell>
          <cell r="E142">
            <v>23.054975999999996</v>
          </cell>
          <cell r="F142">
            <v>10.682112</v>
          </cell>
          <cell r="G142">
            <v>11.160576000000001</v>
          </cell>
          <cell r="H142">
            <v>4.5696000000000001E-2</v>
          </cell>
          <cell r="I142">
            <v>24.541440000000001</v>
          </cell>
          <cell r="J142">
            <v>0.83865599999999996</v>
          </cell>
          <cell r="K142">
            <v>53.380992000000006</v>
          </cell>
          <cell r="L142">
            <v>15.671039999999998</v>
          </cell>
          <cell r="M142">
            <v>11.461632</v>
          </cell>
          <cell r="N142">
            <v>21.649152000000001</v>
          </cell>
          <cell r="O142">
            <v>18.875136000000001</v>
          </cell>
          <cell r="P142">
            <v>9.9966720000000002</v>
          </cell>
          <cell r="Q142">
            <v>80.277119999999996</v>
          </cell>
          <cell r="R142">
            <v>161.11065600000001</v>
          </cell>
          <cell r="S142">
            <v>151.20806400000001</v>
          </cell>
          <cell r="T142">
            <v>226.90752000000001</v>
          </cell>
          <cell r="U142">
            <v>188.83468800000003</v>
          </cell>
          <cell r="V142">
            <v>192.43392</v>
          </cell>
          <cell r="W142">
            <v>149.82643199999998</v>
          </cell>
          <cell r="X142">
            <v>49.246848</v>
          </cell>
          <cell r="Y142">
            <v>61.807871999999996</v>
          </cell>
          <cell r="Z142">
            <v>76.774656000000007</v>
          </cell>
        </row>
        <row r="143">
          <cell r="C143">
            <v>143.82176146</v>
          </cell>
          <cell r="D143">
            <v>16.414433150000001</v>
          </cell>
          <cell r="E143">
            <v>25.295155000000001</v>
          </cell>
          <cell r="F143">
            <v>26.96859628</v>
          </cell>
          <cell r="G143">
            <v>24.185548609999998</v>
          </cell>
          <cell r="H143">
            <v>120.87871396</v>
          </cell>
          <cell r="I143">
            <v>65.767403020000003</v>
          </cell>
          <cell r="J143">
            <v>241.21552713</v>
          </cell>
          <cell r="K143">
            <v>146.45772176999998</v>
          </cell>
          <cell r="L143">
            <v>177.25316987000002</v>
          </cell>
          <cell r="M143">
            <v>237.28029516000004</v>
          </cell>
          <cell r="N143">
            <v>184.65398643</v>
          </cell>
          <cell r="O143">
            <v>165.58811010999997</v>
          </cell>
          <cell r="P143">
            <v>204.90817380000001</v>
          </cell>
          <cell r="Q143">
            <v>124.63073186</v>
          </cell>
          <cell r="R143">
            <v>54.06492630999999</v>
          </cell>
          <cell r="S143">
            <v>142.20509075999999</v>
          </cell>
          <cell r="T143">
            <v>52.114083440000002</v>
          </cell>
          <cell r="U143">
            <v>134.53977498</v>
          </cell>
          <cell r="V143">
            <v>103.32886961999999</v>
          </cell>
          <cell r="W143">
            <v>149.27302542999999</v>
          </cell>
          <cell r="X143">
            <v>190.54780271999999</v>
          </cell>
          <cell r="Y143">
            <v>168.07956352999997</v>
          </cell>
          <cell r="Z143">
            <v>81.661869449999998</v>
          </cell>
        </row>
        <row r="149">
          <cell r="C149">
            <v>69.760143589999984</v>
          </cell>
          <cell r="D149">
            <v>70.083499259999996</v>
          </cell>
          <cell r="E149">
            <v>0</v>
          </cell>
          <cell r="F149">
            <v>69.696513240000002</v>
          </cell>
          <cell r="G149">
            <v>0</v>
          </cell>
          <cell r="H149">
            <v>0</v>
          </cell>
          <cell r="I149">
            <v>0</v>
          </cell>
          <cell r="J149">
            <v>0.89058818000000006</v>
          </cell>
        </row>
        <row r="150">
          <cell r="C150">
            <v>69.786163439999996</v>
          </cell>
          <cell r="D150">
            <v>70.142635269999985</v>
          </cell>
          <cell r="E150">
            <v>0</v>
          </cell>
          <cell r="F150">
            <v>69.682084059999994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C151">
            <v>0.49887134000000005</v>
          </cell>
          <cell r="D151">
            <v>70.079241460000006</v>
          </cell>
          <cell r="E151">
            <v>0</v>
          </cell>
          <cell r="F151">
            <v>0.83452731000000002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C152">
            <v>0</v>
          </cell>
          <cell r="D152">
            <v>70.109046020000008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C153">
            <v>0</v>
          </cell>
          <cell r="D153">
            <v>70.146893059999996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C154">
            <v>0</v>
          </cell>
          <cell r="D154">
            <v>70.105970949999985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</row>
        <row r="155">
          <cell r="C155">
            <v>0</v>
          </cell>
          <cell r="D155">
            <v>70.138614029999999</v>
          </cell>
          <cell r="E155">
            <v>0</v>
          </cell>
          <cell r="F155">
            <v>0</v>
          </cell>
          <cell r="G155">
            <v>0</v>
          </cell>
          <cell r="H155">
            <v>0.85546139999999993</v>
          </cell>
          <cell r="I155">
            <v>0</v>
          </cell>
          <cell r="J155">
            <v>0</v>
          </cell>
        </row>
        <row r="156">
          <cell r="C156">
            <v>0</v>
          </cell>
          <cell r="D156">
            <v>50.275775979999999</v>
          </cell>
          <cell r="E156">
            <v>0</v>
          </cell>
          <cell r="F156">
            <v>0</v>
          </cell>
          <cell r="G156">
            <v>0</v>
          </cell>
          <cell r="H156">
            <v>97.651752500000001</v>
          </cell>
          <cell r="I156">
            <v>0</v>
          </cell>
          <cell r="J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38.843366869999997</v>
          </cell>
          <cell r="G157">
            <v>20.49630161</v>
          </cell>
          <cell r="H157">
            <v>128.16451006</v>
          </cell>
          <cell r="I157">
            <v>0</v>
          </cell>
          <cell r="J157">
            <v>0</v>
          </cell>
        </row>
        <row r="158">
          <cell r="C158">
            <v>0</v>
          </cell>
          <cell r="D158">
            <v>0</v>
          </cell>
          <cell r="E158">
            <v>0</v>
          </cell>
          <cell r="F158">
            <v>69.607572700000006</v>
          </cell>
          <cell r="G158">
            <v>143.53584923</v>
          </cell>
          <cell r="H158">
            <v>140.12145477999999</v>
          </cell>
          <cell r="I158">
            <v>0</v>
          </cell>
          <cell r="J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38.265962929999993</v>
          </cell>
          <cell r="G159">
            <v>143.50817358</v>
          </cell>
          <cell r="H159">
            <v>121.82749613</v>
          </cell>
          <cell r="I159">
            <v>0</v>
          </cell>
          <cell r="J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143.50675432</v>
          </cell>
          <cell r="H160">
            <v>125.19079708999999</v>
          </cell>
          <cell r="I160">
            <v>0</v>
          </cell>
          <cell r="J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143.48830387999999</v>
          </cell>
          <cell r="H161">
            <v>98.75345621000001</v>
          </cell>
          <cell r="I161">
            <v>0</v>
          </cell>
          <cell r="J161">
            <v>0</v>
          </cell>
        </row>
        <row r="162">
          <cell r="C162">
            <v>0</v>
          </cell>
          <cell r="D162">
            <v>1.69767644</v>
          </cell>
          <cell r="E162">
            <v>0</v>
          </cell>
          <cell r="F162">
            <v>0</v>
          </cell>
          <cell r="G162">
            <v>143.49717428</v>
          </cell>
          <cell r="H162">
            <v>99.179590239999996</v>
          </cell>
          <cell r="I162">
            <v>0</v>
          </cell>
          <cell r="J162">
            <v>0</v>
          </cell>
        </row>
        <row r="163">
          <cell r="C163">
            <v>0</v>
          </cell>
          <cell r="D163">
            <v>70.048254209999996</v>
          </cell>
          <cell r="E163">
            <v>0</v>
          </cell>
          <cell r="F163">
            <v>0</v>
          </cell>
          <cell r="G163">
            <v>143.49433575</v>
          </cell>
          <cell r="H163">
            <v>90.314512250000007</v>
          </cell>
          <cell r="I163">
            <v>0</v>
          </cell>
          <cell r="J163">
            <v>0</v>
          </cell>
        </row>
        <row r="164">
          <cell r="C164">
            <v>0</v>
          </cell>
          <cell r="D164">
            <v>70.043050239999999</v>
          </cell>
          <cell r="E164">
            <v>0</v>
          </cell>
          <cell r="F164">
            <v>0</v>
          </cell>
          <cell r="G164">
            <v>143.48582016</v>
          </cell>
          <cell r="H164">
            <v>110.46912603000001</v>
          </cell>
          <cell r="I164">
            <v>0</v>
          </cell>
          <cell r="J164">
            <v>0</v>
          </cell>
        </row>
        <row r="165">
          <cell r="C165">
            <v>3.0651374299999996</v>
          </cell>
          <cell r="D165">
            <v>70.045179129999994</v>
          </cell>
          <cell r="E165">
            <v>0</v>
          </cell>
          <cell r="F165">
            <v>2.8936430200000003</v>
          </cell>
          <cell r="G165">
            <v>143.49007796000001</v>
          </cell>
          <cell r="H165">
            <v>136.59245473999999</v>
          </cell>
          <cell r="I165">
            <v>0.67947265999999995</v>
          </cell>
          <cell r="J165">
            <v>0.93068239000000008</v>
          </cell>
        </row>
        <row r="166">
          <cell r="C166">
            <v>69.673331929999989</v>
          </cell>
          <cell r="D166">
            <v>70.039265529999994</v>
          </cell>
          <cell r="E166">
            <v>0</v>
          </cell>
          <cell r="F166">
            <v>69.714017500000011</v>
          </cell>
          <cell r="G166">
            <v>141.03829934000001</v>
          </cell>
          <cell r="H166">
            <v>130.22137846999999</v>
          </cell>
          <cell r="I166">
            <v>128.54309874</v>
          </cell>
          <cell r="J166">
            <v>124.64118707999999</v>
          </cell>
        </row>
        <row r="167">
          <cell r="C167">
            <v>69.66836450000001</v>
          </cell>
          <cell r="D167">
            <v>70.033351919999987</v>
          </cell>
          <cell r="E167">
            <v>0</v>
          </cell>
          <cell r="F167">
            <v>69.718984930000005</v>
          </cell>
          <cell r="G167">
            <v>139.27450895000001</v>
          </cell>
          <cell r="H167">
            <v>124.90268648999999</v>
          </cell>
          <cell r="I167">
            <v>129.11222362000001</v>
          </cell>
          <cell r="J167">
            <v>107.17359494</v>
          </cell>
        </row>
        <row r="168">
          <cell r="C168">
            <v>69.678299359999997</v>
          </cell>
          <cell r="D168">
            <v>70.103368959999983</v>
          </cell>
          <cell r="E168">
            <v>0</v>
          </cell>
          <cell r="F168">
            <v>69.672858849999997</v>
          </cell>
          <cell r="G168">
            <v>99.351321199999987</v>
          </cell>
          <cell r="H168">
            <v>107.84810017</v>
          </cell>
          <cell r="I168">
            <v>74.938915290000011</v>
          </cell>
          <cell r="J168">
            <v>113.95767705</v>
          </cell>
        </row>
        <row r="169">
          <cell r="C169">
            <v>69.652989140000003</v>
          </cell>
          <cell r="D169">
            <v>70.053694730000004</v>
          </cell>
          <cell r="E169">
            <v>0</v>
          </cell>
          <cell r="F169">
            <v>69.653698769999991</v>
          </cell>
          <cell r="G169">
            <v>129.47626485999999</v>
          </cell>
          <cell r="H169">
            <v>114.72940186</v>
          </cell>
          <cell r="I169">
            <v>0</v>
          </cell>
          <cell r="J169">
            <v>138.54713612999998</v>
          </cell>
        </row>
        <row r="170">
          <cell r="C170">
            <v>69.64731209</v>
          </cell>
          <cell r="D170">
            <v>70.059135229999995</v>
          </cell>
          <cell r="E170">
            <v>0</v>
          </cell>
          <cell r="F170">
            <v>69.639979220000001</v>
          </cell>
          <cell r="G170">
            <v>109.93832129</v>
          </cell>
          <cell r="H170">
            <v>113.72172439000002</v>
          </cell>
          <cell r="I170">
            <v>0</v>
          </cell>
          <cell r="J170">
            <v>132.74944253999999</v>
          </cell>
        </row>
        <row r="171">
          <cell r="C171">
            <v>69.682793689999983</v>
          </cell>
          <cell r="D171">
            <v>70.048490749999985</v>
          </cell>
          <cell r="E171">
            <v>0</v>
          </cell>
          <cell r="F171">
            <v>69.637613789999989</v>
          </cell>
          <cell r="G171">
            <v>133.61270989000002</v>
          </cell>
          <cell r="H171">
            <v>127.64399497999999</v>
          </cell>
          <cell r="I171">
            <v>0</v>
          </cell>
          <cell r="J171">
            <v>92.431344549999992</v>
          </cell>
        </row>
        <row r="172">
          <cell r="C172">
            <v>69.654171859999991</v>
          </cell>
          <cell r="D172">
            <v>70.05180236999999</v>
          </cell>
          <cell r="E172">
            <v>0</v>
          </cell>
          <cell r="F172">
            <v>69.658193109999999</v>
          </cell>
          <cell r="G172">
            <v>37.725102580000005</v>
          </cell>
          <cell r="H172">
            <v>119.99309737</v>
          </cell>
          <cell r="I172">
            <v>0</v>
          </cell>
          <cell r="J172">
            <v>133.35475865000001</v>
          </cell>
        </row>
      </sheetData>
      <sheetData sheetId="4">
        <row r="16">
          <cell r="B16" t="str">
            <v>aFRR+</v>
          </cell>
          <cell r="C16" t="str">
            <v>aFRR-</v>
          </cell>
          <cell r="D16" t="str">
            <v>mFRR+</v>
          </cell>
          <cell r="E16" t="str">
            <v>mFRR-</v>
          </cell>
          <cell r="F16" t="str">
            <v>RR+</v>
          </cell>
          <cell r="G16" t="str">
            <v>RR-</v>
          </cell>
        </row>
        <row r="17">
          <cell r="B17">
            <v>70</v>
          </cell>
          <cell r="C17">
            <v>75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70</v>
          </cell>
          <cell r="C18">
            <v>75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70</v>
          </cell>
          <cell r="C19">
            <v>75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70</v>
          </cell>
          <cell r="C20">
            <v>75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70</v>
          </cell>
          <cell r="C21">
            <v>75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75</v>
          </cell>
          <cell r="C22">
            <v>70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75</v>
          </cell>
          <cell r="C23">
            <v>70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75</v>
          </cell>
          <cell r="C24">
            <v>70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75</v>
          </cell>
          <cell r="C25">
            <v>70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75</v>
          </cell>
          <cell r="C26">
            <v>70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75</v>
          </cell>
          <cell r="C27">
            <v>70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75</v>
          </cell>
          <cell r="C28">
            <v>70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75</v>
          </cell>
          <cell r="C29">
            <v>70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75</v>
          </cell>
          <cell r="C30">
            <v>70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75</v>
          </cell>
          <cell r="C31">
            <v>70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75</v>
          </cell>
          <cell r="C32">
            <v>70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75</v>
          </cell>
          <cell r="C33">
            <v>70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75</v>
          </cell>
          <cell r="C34">
            <v>70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75</v>
          </cell>
          <cell r="C35">
            <v>70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75</v>
          </cell>
          <cell r="C36">
            <v>70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75</v>
          </cell>
          <cell r="C37">
            <v>70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70</v>
          </cell>
          <cell r="C38">
            <v>75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70</v>
          </cell>
          <cell r="C39">
            <v>75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6">
          <cell r="D46">
            <v>758.24</v>
          </cell>
          <cell r="E46">
            <v>18.840656533763536</v>
          </cell>
        </row>
        <row r="47">
          <cell r="D47">
            <v>690.72</v>
          </cell>
          <cell r="E47">
            <v>17.894246373763508</v>
          </cell>
        </row>
        <row r="48">
          <cell r="D48">
            <v>653.5</v>
          </cell>
          <cell r="E48">
            <v>15.973275743763566</v>
          </cell>
        </row>
        <row r="49">
          <cell r="D49">
            <v>635.01</v>
          </cell>
          <cell r="E49">
            <v>14.717332883763333</v>
          </cell>
        </row>
        <row r="50">
          <cell r="D50">
            <v>634.83000000000004</v>
          </cell>
          <cell r="E50">
            <v>14.805800163763479</v>
          </cell>
        </row>
        <row r="51">
          <cell r="D51">
            <v>661.35</v>
          </cell>
          <cell r="E51">
            <v>14.648815273763262</v>
          </cell>
        </row>
        <row r="52">
          <cell r="D52">
            <v>742.65</v>
          </cell>
          <cell r="E52">
            <v>16.928365733763599</v>
          </cell>
        </row>
        <row r="53">
          <cell r="D53">
            <v>843.07</v>
          </cell>
          <cell r="E53">
            <v>19.933714293763842</v>
          </cell>
        </row>
        <row r="54">
          <cell r="D54">
            <v>934.41</v>
          </cell>
          <cell r="E54">
            <v>26.198115173763881</v>
          </cell>
        </row>
        <row r="55">
          <cell r="D55">
            <v>955.23</v>
          </cell>
          <cell r="E55">
            <v>28.675569523763215</v>
          </cell>
        </row>
        <row r="56">
          <cell r="D56">
            <v>967.87</v>
          </cell>
          <cell r="E56">
            <v>25.391035613764188</v>
          </cell>
        </row>
        <row r="57">
          <cell r="D57">
            <v>985.56</v>
          </cell>
          <cell r="E57">
            <v>17.163635353763766</v>
          </cell>
        </row>
        <row r="58">
          <cell r="D58">
            <v>1006.79</v>
          </cell>
          <cell r="E58">
            <v>18.573828863762628</v>
          </cell>
        </row>
        <row r="59">
          <cell r="D59">
            <v>1029.56</v>
          </cell>
          <cell r="E59">
            <v>18.374013883763382</v>
          </cell>
        </row>
        <row r="60">
          <cell r="D60">
            <v>1018.97</v>
          </cell>
          <cell r="E60">
            <v>15.737678153763909</v>
          </cell>
        </row>
        <row r="61">
          <cell r="D61">
            <v>990.31</v>
          </cell>
          <cell r="E61">
            <v>17.115199683762739</v>
          </cell>
        </row>
        <row r="62">
          <cell r="D62">
            <v>978.89</v>
          </cell>
          <cell r="E62">
            <v>15.945235763764003</v>
          </cell>
        </row>
        <row r="63">
          <cell r="D63">
            <v>1051.29</v>
          </cell>
          <cell r="E63">
            <v>20.903507063763755</v>
          </cell>
        </row>
        <row r="64">
          <cell r="D64">
            <v>1039.3699999999999</v>
          </cell>
          <cell r="E64">
            <v>24.088685823763171</v>
          </cell>
        </row>
        <row r="65">
          <cell r="D65">
            <v>1063.01</v>
          </cell>
          <cell r="E65">
            <v>29.118846203762814</v>
          </cell>
        </row>
        <row r="66">
          <cell r="D66">
            <v>1087.7</v>
          </cell>
          <cell r="E66">
            <v>29.788680083762983</v>
          </cell>
        </row>
        <row r="67">
          <cell r="D67">
            <v>1086.26</v>
          </cell>
          <cell r="E67">
            <v>27.98885105376371</v>
          </cell>
        </row>
        <row r="68">
          <cell r="D68">
            <v>978</v>
          </cell>
          <cell r="E68">
            <v>24.028028483763364</v>
          </cell>
        </row>
        <row r="69">
          <cell r="D69">
            <v>834.95</v>
          </cell>
          <cell r="E69">
            <v>20.052933483763582</v>
          </cell>
        </row>
        <row r="70">
          <cell r="D70">
            <v>754.99</v>
          </cell>
          <cell r="E70">
            <v>15.95406775376307</v>
          </cell>
        </row>
        <row r="71">
          <cell r="D71">
            <v>702.65</v>
          </cell>
          <cell r="E71">
            <v>17.092408343763395</v>
          </cell>
        </row>
        <row r="72">
          <cell r="D72">
            <v>651.38</v>
          </cell>
          <cell r="E72">
            <v>14.99219736376358</v>
          </cell>
        </row>
        <row r="73">
          <cell r="D73">
            <v>631.05999999999995</v>
          </cell>
          <cell r="E73">
            <v>13.846076373763481</v>
          </cell>
        </row>
        <row r="74">
          <cell r="D74">
            <v>631.09</v>
          </cell>
          <cell r="E74">
            <v>14.170722123763426</v>
          </cell>
        </row>
        <row r="75">
          <cell r="D75">
            <v>661.61</v>
          </cell>
          <cell r="E75">
            <v>13.327729303763135</v>
          </cell>
        </row>
        <row r="76">
          <cell r="D76">
            <v>737.54</v>
          </cell>
          <cell r="E76">
            <v>11.334927883763612</v>
          </cell>
        </row>
        <row r="77">
          <cell r="D77">
            <v>842.16</v>
          </cell>
          <cell r="E77">
            <v>11.750444593763177</v>
          </cell>
        </row>
        <row r="78">
          <cell r="D78">
            <v>927.89</v>
          </cell>
          <cell r="E78">
            <v>12.984302203762809</v>
          </cell>
        </row>
        <row r="79">
          <cell r="D79">
            <v>956.37</v>
          </cell>
          <cell r="E79">
            <v>14.931860303763756</v>
          </cell>
        </row>
        <row r="80">
          <cell r="D80">
            <v>944.79</v>
          </cell>
          <cell r="E80">
            <v>17.585136633763568</v>
          </cell>
        </row>
        <row r="81">
          <cell r="D81">
            <v>960.23</v>
          </cell>
          <cell r="E81">
            <v>16.1905988837633</v>
          </cell>
        </row>
        <row r="82">
          <cell r="D82">
            <v>947.94</v>
          </cell>
          <cell r="E82">
            <v>15.02321602376378</v>
          </cell>
        </row>
        <row r="83">
          <cell r="D83">
            <v>968.05</v>
          </cell>
          <cell r="E83">
            <v>15.492199423763054</v>
          </cell>
        </row>
        <row r="84">
          <cell r="D84">
            <v>934.09</v>
          </cell>
          <cell r="E84">
            <v>15.79189844376333</v>
          </cell>
        </row>
        <row r="85">
          <cell r="D85">
            <v>986.21</v>
          </cell>
          <cell r="E85">
            <v>15.022042403763407</v>
          </cell>
        </row>
        <row r="86">
          <cell r="D86">
            <v>984.62</v>
          </cell>
          <cell r="E86">
            <v>17.659529313763187</v>
          </cell>
        </row>
        <row r="87">
          <cell r="D87">
            <v>1042.78</v>
          </cell>
          <cell r="E87">
            <v>21.32656552376352</v>
          </cell>
        </row>
        <row r="88">
          <cell r="D88">
            <v>1099.08</v>
          </cell>
          <cell r="E88">
            <v>23.625560633763598</v>
          </cell>
        </row>
        <row r="89">
          <cell r="D89">
            <v>1118.79</v>
          </cell>
          <cell r="E89">
            <v>26.933265453763624</v>
          </cell>
        </row>
        <row r="90">
          <cell r="D90">
            <v>1126.8</v>
          </cell>
          <cell r="E90">
            <v>26.717438023763862</v>
          </cell>
        </row>
        <row r="91">
          <cell r="D91">
            <v>1067.58</v>
          </cell>
          <cell r="E91">
            <v>23.076113023763128</v>
          </cell>
        </row>
        <row r="92">
          <cell r="D92">
            <v>951.34</v>
          </cell>
          <cell r="E92">
            <v>21.175974363763999</v>
          </cell>
        </row>
        <row r="93">
          <cell r="D93">
            <v>836.66</v>
          </cell>
          <cell r="E93">
            <v>18.892951783763692</v>
          </cell>
        </row>
        <row r="94">
          <cell r="D94">
            <v>731.34</v>
          </cell>
          <cell r="E94">
            <v>18.767180243763278</v>
          </cell>
        </row>
        <row r="95">
          <cell r="D95">
            <v>666.15</v>
          </cell>
          <cell r="E95">
            <v>23.076758623763453</v>
          </cell>
        </row>
        <row r="96">
          <cell r="D96">
            <v>628.61</v>
          </cell>
          <cell r="E96">
            <v>21.837244733763328</v>
          </cell>
        </row>
        <row r="97">
          <cell r="D97">
            <v>617.41</v>
          </cell>
          <cell r="E97">
            <v>20.481868043763825</v>
          </cell>
        </row>
        <row r="98">
          <cell r="D98">
            <v>617.39</v>
          </cell>
          <cell r="E98">
            <v>21.584310833763425</v>
          </cell>
        </row>
        <row r="99">
          <cell r="D99">
            <v>643.83000000000004</v>
          </cell>
          <cell r="E99">
            <v>19.647863423763397</v>
          </cell>
        </row>
        <row r="100">
          <cell r="D100">
            <v>737.54</v>
          </cell>
          <cell r="E100">
            <v>18.341051213763535</v>
          </cell>
        </row>
        <row r="101">
          <cell r="D101">
            <v>831.13</v>
          </cell>
          <cell r="E101">
            <v>14.21976980376337</v>
          </cell>
        </row>
        <row r="102">
          <cell r="D102">
            <v>907.15</v>
          </cell>
          <cell r="E102">
            <v>14.362141243762835</v>
          </cell>
        </row>
        <row r="103">
          <cell r="D103">
            <v>907.87</v>
          </cell>
          <cell r="E103">
            <v>14.878103803764134</v>
          </cell>
        </row>
        <row r="104">
          <cell r="D104">
            <v>938.34</v>
          </cell>
          <cell r="E104">
            <v>13.906301073763188</v>
          </cell>
        </row>
        <row r="105">
          <cell r="D105">
            <v>951.26</v>
          </cell>
          <cell r="E105">
            <v>16.190019053763422</v>
          </cell>
        </row>
        <row r="106">
          <cell r="D106">
            <v>955.57</v>
          </cell>
          <cell r="E106">
            <v>16.533497203762977</v>
          </cell>
        </row>
        <row r="107">
          <cell r="D107">
            <v>968.11</v>
          </cell>
          <cell r="E107">
            <v>16.245842003763187</v>
          </cell>
        </row>
        <row r="108">
          <cell r="D108">
            <v>964.29</v>
          </cell>
          <cell r="E108">
            <v>17.230722363763448</v>
          </cell>
        </row>
        <row r="109">
          <cell r="D109">
            <v>970.76</v>
          </cell>
          <cell r="E109">
            <v>19.595478563763663</v>
          </cell>
        </row>
        <row r="110">
          <cell r="D110">
            <v>990.95</v>
          </cell>
          <cell r="E110">
            <v>22.008501903762408</v>
          </cell>
        </row>
        <row r="111">
          <cell r="D111">
            <v>1048.75</v>
          </cell>
          <cell r="E111">
            <v>22.615280173763949</v>
          </cell>
        </row>
        <row r="112">
          <cell r="D112">
            <v>1096.28</v>
          </cell>
          <cell r="E112">
            <v>20.593926313763632</v>
          </cell>
        </row>
        <row r="113">
          <cell r="D113">
            <v>1122.67</v>
          </cell>
          <cell r="E113">
            <v>23.638889593763679</v>
          </cell>
        </row>
        <row r="114">
          <cell r="D114">
            <v>1209.57</v>
          </cell>
          <cell r="E114">
            <v>25.325574933762937</v>
          </cell>
        </row>
        <row r="115">
          <cell r="D115">
            <v>1162.1400000000001</v>
          </cell>
          <cell r="E115">
            <v>22.893275743763525</v>
          </cell>
        </row>
        <row r="116">
          <cell r="D116">
            <v>1021.42</v>
          </cell>
          <cell r="E116">
            <v>19.363294633763189</v>
          </cell>
        </row>
        <row r="117">
          <cell r="D117">
            <v>902.89</v>
          </cell>
          <cell r="E117">
            <v>16.607753793763209</v>
          </cell>
        </row>
        <row r="118">
          <cell r="D118">
            <v>757.95</v>
          </cell>
          <cell r="E118">
            <v>24.386729483763361</v>
          </cell>
        </row>
        <row r="119">
          <cell r="D119">
            <v>691.69</v>
          </cell>
          <cell r="E119">
            <v>20.871880213763234</v>
          </cell>
        </row>
        <row r="120">
          <cell r="D120">
            <v>656.05</v>
          </cell>
          <cell r="E120">
            <v>22.17421439376335</v>
          </cell>
        </row>
        <row r="121">
          <cell r="D121">
            <v>648.04999999999995</v>
          </cell>
          <cell r="E121">
            <v>21.651970473763299</v>
          </cell>
        </row>
        <row r="122">
          <cell r="D122">
            <v>629.07000000000005</v>
          </cell>
          <cell r="E122">
            <v>22.691289353763523</v>
          </cell>
        </row>
        <row r="123">
          <cell r="D123">
            <v>648.20000000000005</v>
          </cell>
          <cell r="E123">
            <v>17.315778823763253</v>
          </cell>
        </row>
        <row r="124">
          <cell r="D124">
            <v>741.01</v>
          </cell>
          <cell r="E124">
            <v>15.515823363763502</v>
          </cell>
        </row>
        <row r="125">
          <cell r="D125">
            <v>848.12</v>
          </cell>
          <cell r="E125">
            <v>13.39175738376332</v>
          </cell>
        </row>
        <row r="126">
          <cell r="D126">
            <v>935.54</v>
          </cell>
          <cell r="E126">
            <v>15.983394863763237</v>
          </cell>
        </row>
        <row r="127">
          <cell r="D127">
            <v>953.61</v>
          </cell>
          <cell r="E127">
            <v>15.383161683763205</v>
          </cell>
        </row>
        <row r="128">
          <cell r="D128">
            <v>978.67</v>
          </cell>
          <cell r="E128">
            <v>16.416989033763571</v>
          </cell>
        </row>
        <row r="129">
          <cell r="D129">
            <v>1003.15</v>
          </cell>
          <cell r="E129">
            <v>18.209832853763714</v>
          </cell>
        </row>
        <row r="130">
          <cell r="D130">
            <v>1031.82</v>
          </cell>
          <cell r="E130">
            <v>16.752138103763173</v>
          </cell>
        </row>
        <row r="131">
          <cell r="D131">
            <v>1054.1199999999999</v>
          </cell>
          <cell r="E131">
            <v>16.225987303763986</v>
          </cell>
        </row>
        <row r="132">
          <cell r="D132">
            <v>1051.75</v>
          </cell>
          <cell r="E132">
            <v>17.052156723762891</v>
          </cell>
        </row>
        <row r="133">
          <cell r="D133">
            <v>1076.42</v>
          </cell>
          <cell r="E133">
            <v>17.682838773763365</v>
          </cell>
        </row>
        <row r="134">
          <cell r="D134">
            <v>1064.8499999999999</v>
          </cell>
          <cell r="E134">
            <v>18.209333603764208</v>
          </cell>
        </row>
        <row r="135">
          <cell r="D135">
            <v>1109.8800000000001</v>
          </cell>
          <cell r="E135">
            <v>21.85580429376364</v>
          </cell>
        </row>
        <row r="136">
          <cell r="D136">
            <v>1155.6600000000001</v>
          </cell>
          <cell r="E136">
            <v>21.307174123762934</v>
          </cell>
        </row>
        <row r="137">
          <cell r="D137">
            <v>1181.25</v>
          </cell>
          <cell r="E137">
            <v>16.626789703763279</v>
          </cell>
        </row>
        <row r="138">
          <cell r="D138">
            <v>1229.1500000000001</v>
          </cell>
          <cell r="E138">
            <v>18.185766713764679</v>
          </cell>
        </row>
        <row r="139">
          <cell r="D139">
            <v>1168.71</v>
          </cell>
          <cell r="E139">
            <v>23.173077353764029</v>
          </cell>
        </row>
        <row r="140">
          <cell r="D140">
            <v>1042.55</v>
          </cell>
          <cell r="E140">
            <v>23.466827823763879</v>
          </cell>
        </row>
        <row r="141">
          <cell r="D141">
            <v>907.75</v>
          </cell>
          <cell r="E141">
            <v>25.975189783763426</v>
          </cell>
        </row>
        <row r="142">
          <cell r="D142">
            <v>788.99</v>
          </cell>
          <cell r="E142">
            <v>15.465059363763316</v>
          </cell>
        </row>
        <row r="143">
          <cell r="D143">
            <v>710.41</v>
          </cell>
          <cell r="E143">
            <v>21.977637013763683</v>
          </cell>
        </row>
        <row r="144">
          <cell r="D144">
            <v>671.89</v>
          </cell>
          <cell r="E144">
            <v>18.305275843763297</v>
          </cell>
        </row>
        <row r="145">
          <cell r="D145">
            <v>651.37</v>
          </cell>
          <cell r="E145">
            <v>17.058058443763571</v>
          </cell>
        </row>
        <row r="146">
          <cell r="D146">
            <v>647.14</v>
          </cell>
          <cell r="E146">
            <v>15.982913233763156</v>
          </cell>
        </row>
        <row r="147">
          <cell r="D147">
            <v>678.88</v>
          </cell>
          <cell r="E147">
            <v>15.217651833763284</v>
          </cell>
        </row>
        <row r="148">
          <cell r="D148">
            <v>768.63</v>
          </cell>
          <cell r="E148">
            <v>13.99788265376344</v>
          </cell>
        </row>
        <row r="149">
          <cell r="D149">
            <v>871.79</v>
          </cell>
          <cell r="E149">
            <v>11.926178663763721</v>
          </cell>
        </row>
        <row r="150">
          <cell r="D150">
            <v>956.18</v>
          </cell>
          <cell r="E150">
            <v>13.095997313763405</v>
          </cell>
        </row>
        <row r="151">
          <cell r="D151">
            <v>985.99</v>
          </cell>
          <cell r="E151">
            <v>15.712789273763292</v>
          </cell>
        </row>
        <row r="152">
          <cell r="D152">
            <v>989.56</v>
          </cell>
          <cell r="E152">
            <v>16.026890953763541</v>
          </cell>
        </row>
        <row r="153">
          <cell r="D153">
            <v>1042.69</v>
          </cell>
          <cell r="E153">
            <v>15.219320863763642</v>
          </cell>
        </row>
        <row r="154">
          <cell r="D154">
            <v>1063</v>
          </cell>
          <cell r="E154">
            <v>15.782217533763855</v>
          </cell>
        </row>
        <row r="155">
          <cell r="D155">
            <v>1115.08</v>
          </cell>
          <cell r="E155">
            <v>14.15926488376374</v>
          </cell>
        </row>
        <row r="156">
          <cell r="D156">
            <v>1103.54</v>
          </cell>
          <cell r="E156">
            <v>13.866642853763665</v>
          </cell>
        </row>
        <row r="157">
          <cell r="D157">
            <v>1091.54</v>
          </cell>
          <cell r="E157">
            <v>14.14061963376389</v>
          </cell>
        </row>
        <row r="158">
          <cell r="D158">
            <v>1097.3900000000001</v>
          </cell>
          <cell r="E158">
            <v>17.301527543763427</v>
          </cell>
        </row>
        <row r="159">
          <cell r="D159">
            <v>1154.6199999999999</v>
          </cell>
          <cell r="E159">
            <v>24.142171723763795</v>
          </cell>
        </row>
        <row r="160">
          <cell r="D160">
            <v>1211.3599999999999</v>
          </cell>
          <cell r="E160">
            <v>22.616053493763729</v>
          </cell>
        </row>
        <row r="161">
          <cell r="D161">
            <v>1230.05</v>
          </cell>
          <cell r="E161">
            <v>27.319690413763055</v>
          </cell>
        </row>
        <row r="162">
          <cell r="D162">
            <v>1287.94</v>
          </cell>
          <cell r="E162">
            <v>30.232417843763642</v>
          </cell>
        </row>
        <row r="163">
          <cell r="D163">
            <v>1235.57</v>
          </cell>
          <cell r="E163">
            <v>26.282780823763005</v>
          </cell>
        </row>
        <row r="164">
          <cell r="D164">
            <v>1091.95</v>
          </cell>
          <cell r="E164">
            <v>23.303774743763938</v>
          </cell>
        </row>
        <row r="165">
          <cell r="D165">
            <v>962.48</v>
          </cell>
          <cell r="E165">
            <v>25.177592553762906</v>
          </cell>
        </row>
        <row r="166">
          <cell r="D166">
            <v>817.7</v>
          </cell>
          <cell r="E166">
            <v>12.724215603763469</v>
          </cell>
        </row>
        <row r="167">
          <cell r="D167">
            <v>741.22</v>
          </cell>
          <cell r="E167">
            <v>12.199710633763175</v>
          </cell>
        </row>
        <row r="168">
          <cell r="D168">
            <v>695.66</v>
          </cell>
          <cell r="E168">
            <v>11.303361323763511</v>
          </cell>
        </row>
        <row r="169">
          <cell r="D169">
            <v>675.85</v>
          </cell>
          <cell r="E169">
            <v>12.278186733763164</v>
          </cell>
        </row>
        <row r="170">
          <cell r="D170">
            <v>672.05</v>
          </cell>
          <cell r="E170">
            <v>12.226612343762895</v>
          </cell>
        </row>
        <row r="171">
          <cell r="D171">
            <v>701.04</v>
          </cell>
          <cell r="E171">
            <v>14.301569163762906</v>
          </cell>
        </row>
        <row r="172">
          <cell r="D172">
            <v>779.6</v>
          </cell>
          <cell r="E172">
            <v>15.932508713763355</v>
          </cell>
        </row>
        <row r="173">
          <cell r="D173">
            <v>859.57</v>
          </cell>
          <cell r="E173">
            <v>19.480833783763273</v>
          </cell>
        </row>
        <row r="174">
          <cell r="D174">
            <v>944.51</v>
          </cell>
          <cell r="E174">
            <v>27.478960383763024</v>
          </cell>
        </row>
        <row r="175">
          <cell r="D175">
            <v>975.61</v>
          </cell>
          <cell r="E175">
            <v>33.96722795376354</v>
          </cell>
        </row>
        <row r="176">
          <cell r="D176">
            <v>998.51</v>
          </cell>
          <cell r="E176">
            <v>29.500401793763558</v>
          </cell>
        </row>
        <row r="177">
          <cell r="D177">
            <v>1043.33</v>
          </cell>
          <cell r="E177">
            <v>24.60411515376336</v>
          </cell>
        </row>
        <row r="178">
          <cell r="D178">
            <v>1094.55</v>
          </cell>
          <cell r="E178">
            <v>20.887066303763504</v>
          </cell>
        </row>
        <row r="179">
          <cell r="D179">
            <v>1129.7</v>
          </cell>
          <cell r="E179">
            <v>17.070559023762826</v>
          </cell>
        </row>
        <row r="180">
          <cell r="D180">
            <v>1121.1400000000001</v>
          </cell>
          <cell r="E180">
            <v>15.636427313762852</v>
          </cell>
        </row>
        <row r="181">
          <cell r="D181">
            <v>1107.8</v>
          </cell>
          <cell r="E181">
            <v>14.586513583763121</v>
          </cell>
        </row>
        <row r="182">
          <cell r="D182">
            <v>1116.93</v>
          </cell>
          <cell r="E182">
            <v>14.670481273763016</v>
          </cell>
        </row>
        <row r="183">
          <cell r="D183">
            <v>1190.3599999999999</v>
          </cell>
          <cell r="E183">
            <v>21.020040763763518</v>
          </cell>
        </row>
        <row r="184">
          <cell r="D184">
            <v>1248.82</v>
          </cell>
          <cell r="E184">
            <v>23.535503603763118</v>
          </cell>
        </row>
        <row r="185">
          <cell r="D185">
            <v>1258.46</v>
          </cell>
          <cell r="E185">
            <v>23.849219433764119</v>
          </cell>
        </row>
        <row r="186">
          <cell r="D186">
            <v>1268.3599999999999</v>
          </cell>
          <cell r="E186">
            <v>23.625567893763673</v>
          </cell>
        </row>
        <row r="187">
          <cell r="D187">
            <v>1244.8499999999999</v>
          </cell>
          <cell r="E187">
            <v>21.334459463762869</v>
          </cell>
        </row>
        <row r="188">
          <cell r="D188">
            <v>1141.43</v>
          </cell>
          <cell r="E188">
            <v>21.439719103763082</v>
          </cell>
        </row>
        <row r="189">
          <cell r="D189">
            <v>977.26</v>
          </cell>
          <cell r="E189">
            <v>20.953692253763279</v>
          </cell>
        </row>
        <row r="190">
          <cell r="D190">
            <v>833.91</v>
          </cell>
          <cell r="E190">
            <v>13.635474103763272</v>
          </cell>
        </row>
        <row r="191">
          <cell r="D191">
            <v>766.64</v>
          </cell>
          <cell r="E191">
            <v>12.521591873763327</v>
          </cell>
        </row>
        <row r="192">
          <cell r="D192">
            <v>713.88</v>
          </cell>
          <cell r="E192">
            <v>12.06483651376368</v>
          </cell>
        </row>
        <row r="193">
          <cell r="D193">
            <v>689.9</v>
          </cell>
          <cell r="E193">
            <v>11.461272973763698</v>
          </cell>
        </row>
        <row r="194">
          <cell r="D194">
            <v>688.07</v>
          </cell>
          <cell r="E194">
            <v>11.812831643763161</v>
          </cell>
        </row>
        <row r="195">
          <cell r="D195">
            <v>694.71</v>
          </cell>
          <cell r="E195">
            <v>12.632035683763434</v>
          </cell>
        </row>
        <row r="196">
          <cell r="D196">
            <v>756.3</v>
          </cell>
          <cell r="E196">
            <v>13.957387613763444</v>
          </cell>
        </row>
        <row r="197">
          <cell r="D197">
            <v>799.44</v>
          </cell>
          <cell r="E197">
            <v>15.519654713763771</v>
          </cell>
        </row>
        <row r="198">
          <cell r="D198">
            <v>868.3</v>
          </cell>
          <cell r="E198">
            <v>17.537370633763658</v>
          </cell>
        </row>
        <row r="199">
          <cell r="D199">
            <v>890.86</v>
          </cell>
          <cell r="E199">
            <v>21.594561163763728</v>
          </cell>
        </row>
        <row r="200">
          <cell r="D200">
            <v>950.52</v>
          </cell>
          <cell r="E200">
            <v>25.46008059376345</v>
          </cell>
        </row>
        <row r="201">
          <cell r="D201">
            <v>1002.75</v>
          </cell>
          <cell r="E201">
            <v>24.862175453763712</v>
          </cell>
        </row>
        <row r="202">
          <cell r="D202">
            <v>1019.72</v>
          </cell>
          <cell r="E202">
            <v>23.068657103763371</v>
          </cell>
        </row>
        <row r="203">
          <cell r="D203">
            <v>1032.9100000000001</v>
          </cell>
          <cell r="E203">
            <v>22.22947675376372</v>
          </cell>
        </row>
        <row r="204">
          <cell r="D204">
            <v>1013.73</v>
          </cell>
          <cell r="E204">
            <v>17.902330203763768</v>
          </cell>
        </row>
        <row r="205">
          <cell r="D205">
            <v>1045.3800000000001</v>
          </cell>
          <cell r="E205">
            <v>16.284077313763646</v>
          </cell>
        </row>
        <row r="206">
          <cell r="D206">
            <v>1085.45</v>
          </cell>
          <cell r="E206">
            <v>14.977464453763446</v>
          </cell>
        </row>
        <row r="207">
          <cell r="D207">
            <v>1096.6400000000001</v>
          </cell>
          <cell r="E207">
            <v>16.880754243763477</v>
          </cell>
        </row>
        <row r="208">
          <cell r="D208">
            <v>1255.29</v>
          </cell>
          <cell r="E208">
            <v>19.704510123763157</v>
          </cell>
        </row>
        <row r="209">
          <cell r="D209">
            <v>1282.8399999999999</v>
          </cell>
          <cell r="E209">
            <v>16.825492823762943</v>
          </cell>
        </row>
        <row r="210">
          <cell r="D210">
            <v>1307.6099999999999</v>
          </cell>
          <cell r="E210">
            <v>14.927618093764067</v>
          </cell>
        </row>
        <row r="211">
          <cell r="D211">
            <v>1291.17</v>
          </cell>
          <cell r="E211">
            <v>14.18360530376367</v>
          </cell>
        </row>
        <row r="212">
          <cell r="D212">
            <v>1125.1300000000001</v>
          </cell>
          <cell r="E212">
            <v>17.0635330437633</v>
          </cell>
        </row>
        <row r="213">
          <cell r="D213">
            <v>965.83</v>
          </cell>
          <cell r="E213">
            <v>15.868164593763822</v>
          </cell>
        </row>
        <row r="218">
          <cell r="B218">
            <v>15</v>
          </cell>
          <cell r="C218">
            <v>11</v>
          </cell>
          <cell r="D218">
            <v>14</v>
          </cell>
          <cell r="E218">
            <v>13</v>
          </cell>
          <cell r="F218">
            <v>12</v>
          </cell>
          <cell r="G218">
            <v>11</v>
          </cell>
          <cell r="H218">
            <v>11</v>
          </cell>
        </row>
        <row r="219">
          <cell r="B219">
            <v>30</v>
          </cell>
          <cell r="C219">
            <v>27</v>
          </cell>
          <cell r="D219">
            <v>25</v>
          </cell>
          <cell r="E219">
            <v>26</v>
          </cell>
          <cell r="F219">
            <v>30</v>
          </cell>
          <cell r="G219">
            <v>34</v>
          </cell>
          <cell r="H219">
            <v>25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F9DA9AAA-00FD-442F-A0CF-E005BB12C7B8}" name="Table3" displayName="Table3" ref="C41:G43" headerRowCount="0" totalsRowShown="0" headerRowDxfId="325" dataDxfId="324" headerRowBorderDxfId="322" tableBorderDxfId="323" totalsRowBorderDxfId="321">
  <tableColumns count="5">
    <tableColumn id="1" xr3:uid="{58FE3A76-B23D-4ADF-B88E-F6B2202DBA65}" name="Java" headerRowDxfId="320" dataDxfId="319"/>
    <tableColumn id="2" xr3:uid="{FE3141D7-BF1F-413A-B355-355027F88990}" name="0" headerRowDxfId="318" dataDxfId="317"/>
    <tableColumn id="3" xr3:uid="{FF7AE41E-E0FE-4D8A-8C65-7F78C87B8452}" name="Java 43" headerRowDxfId="316" dataDxfId="315"/>
    <tableColumn id="4" xr3:uid="{13930542-D1C1-4D41-A676-B26AF74B29A4}" name="Java 44" headerRowDxfId="314" dataDxfId="313"/>
    <tableColumn id="5" xr3:uid="{55EF2455-219D-416B-A015-537747D40CCA}" name="Java 45" headerRowDxfId="312" dataDxfId="311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AD4FF16-8C82-4953-ABD6-C82595FF363A}" name="Table14" displayName="Table14" ref="C270:E276" totalsRowShown="0" headerRowDxfId="232" dataDxfId="231" headerRowBorderDxfId="229" tableBorderDxfId="230" totalsRowBorderDxfId="228">
  <autoFilter ref="C270:E276" xr:uid="{0AD4FF16-8C82-4953-ABD6-C82595FF363A}"/>
  <tableColumns count="3">
    <tableColumn id="1" xr3:uid="{2039FFE1-EB63-4DA3-96B3-D37F421474C8}" name="Zona 1" dataDxfId="227"/>
    <tableColumn id="2" xr3:uid="{66BE4EB8-A55D-4AE4-87EB-C3CEBFC973F9}" name="Zona 2" dataDxfId="226"/>
    <tableColumn id="3" xr3:uid="{D82D6F74-22D8-4356-9D72-152BF5999B88}" name="NTC(MW)" dataDxfId="225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29C442E7-3E80-4B95-821A-31330F924E86}" name="Table1316" displayName="Table1316" ref="C290:E296" totalsRowShown="0" headerRowDxfId="224" dataDxfId="223" headerRowBorderDxfId="221" tableBorderDxfId="222" totalsRowBorderDxfId="220">
  <tableColumns count="3">
    <tableColumn id="1" xr3:uid="{4EC0B1A2-49BB-4511-96A3-7A94D94D155C}" name="Zona 1" dataDxfId="219"/>
    <tableColumn id="2" xr3:uid="{543883CD-CC60-4602-8A3A-77A02F22C43C}" name="Zona 2" dataDxfId="218"/>
    <tableColumn id="3" xr3:uid="{076DAB31-A04B-4AEE-9407-73C03134EBD2}" name="NTC(MW) " dataDxfId="217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F0C99BCD-16C5-4C66-9ADB-3A61D75FC574}" name="Table1417" displayName="Table1417" ref="C300:E306" totalsRowShown="0" headerRowDxfId="216" dataDxfId="215" headerRowBorderDxfId="213" tableBorderDxfId="214" totalsRowBorderDxfId="212">
  <autoFilter ref="C300:E306" xr:uid="{F0C99BCD-16C5-4C66-9ADB-3A61D75FC574}"/>
  <tableColumns count="3">
    <tableColumn id="1" xr3:uid="{AC036137-A2D9-4B01-AFB1-0EC97F26E78E}" name="Zona 1" dataDxfId="211"/>
    <tableColumn id="2" xr3:uid="{66B56E60-6D7B-4D8C-ACA6-31A172BF8826}" name="Zona 2" dataDxfId="210"/>
    <tableColumn id="3" xr3:uid="{1BFDBE91-7EF1-4EE5-B368-1849A45000A2}" name="NTC(MW)" dataDxfId="209">
      <calculatedColumnFormula>E271</calculatedColumnFormula>
    </tableColumn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2334F22E-C7AC-4749-BB13-5159827D87AD}" name="Table141718" displayName="Table141718" ref="C321:E327" totalsRowShown="0" headerRowDxfId="208" dataDxfId="207" headerRowBorderDxfId="205" tableBorderDxfId="206" totalsRowBorderDxfId="204">
  <autoFilter ref="C321:E327" xr:uid="{2334F22E-C7AC-4749-BB13-5159827D87AD}"/>
  <tableColumns count="3">
    <tableColumn id="1" xr3:uid="{B73F8984-F7DF-4904-A5C8-11AC57A8D7A8}" name="Zona 1" dataDxfId="203"/>
    <tableColumn id="2" xr3:uid="{D047E271-51A0-478B-86EC-0D4A01BF955E}" name="Zona 2" dataDxfId="202"/>
    <tableColumn id="3" xr3:uid="{9702E61C-6880-4501-91D2-280E50022F5B}" name="NTC(MW)" dataDxfId="201">
      <calculatedColumnFormula>E332</calculatedColumn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F7B1195F-7335-464C-B8E2-374F7AA97532}" name="Table14171819" displayName="Table14171819" ref="C331:E337" totalsRowShown="0" headerRowDxfId="200" dataDxfId="199" headerRowBorderDxfId="197" tableBorderDxfId="198" totalsRowBorderDxfId="196">
  <autoFilter ref="C331:E337" xr:uid="{F7B1195F-7335-464C-B8E2-374F7AA97532}"/>
  <tableColumns count="3">
    <tableColumn id="1" xr3:uid="{F5C426C3-0354-47DF-A7E3-DE1EF46922F7}" name="Zona 1" dataDxfId="195"/>
    <tableColumn id="2" xr3:uid="{E814D631-06A6-4204-A27C-4A72913D94C2}" name="Zona 2" dataDxfId="194"/>
    <tableColumn id="3" xr3:uid="{67CC730B-2457-4DB9-A5F5-A08D8FE943C4}" name="NTC(MW)" dataDxfId="193">
      <calculatedColumnFormula>E271</calculatedColumnFormula>
    </tableColumn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FD63278C-F367-4D69-84FE-BBF6400F6EC5}" name="Table1417181920" displayName="Table1417181920" ref="C345:E351" totalsRowShown="0" headerRowDxfId="192" dataDxfId="191" headerRowBorderDxfId="189" tableBorderDxfId="190" totalsRowBorderDxfId="188">
  <autoFilter ref="C345:E351" xr:uid="{FD63278C-F367-4D69-84FE-BBF6400F6EC5}"/>
  <tableColumns count="3">
    <tableColumn id="1" xr3:uid="{A92C6F00-C725-49EF-B9BA-E13E05D3DB81}" name="Zona 1" dataDxfId="187"/>
    <tableColumn id="2" xr3:uid="{A4E493E3-41C9-4E1D-9DC1-7F9543457D41}" name="Zona 2" dataDxfId="186"/>
    <tableColumn id="3" xr3:uid="{0EDC89A9-357C-4849-BD47-9833987E5AFA}" name="NTC(MW)" dataDxfId="185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43D78033-239C-4DC1-9AC5-E08E887B35B6}" name="Table20" displayName="Table20" ref="C402:G442" totalsRowShown="0" headerRowDxfId="184" dataDxfId="183" headerRowBorderDxfId="181" tableBorderDxfId="182" totalsRowBorderDxfId="180">
  <autoFilter ref="C402:G442" xr:uid="{43D78033-239C-4DC1-9AC5-E08E887B35B6}"/>
  <tableColumns count="5">
    <tableColumn id="1" xr3:uid="{D65730AD-35CD-4D9A-B8D2-C137C0F18D09}" name="Centrali" dataDxfId="179"/>
    <tableColumn id="2" xr3:uid="{6D654901-87F7-47F5-8895-3334910E0AA1}" name="Kapaciteti instaluar MW" dataDxfId="178"/>
    <tableColumn id="3" xr3:uid="{D9BE2690-6956-45A6-8BF0-94397359EF19}" name="Tensioni" dataDxfId="177"/>
    <tableColumn id="5" xr3:uid="{05B86CAB-A359-4879-9617-4D505CA08F7B}" name="Lloji gjenerimit" dataDxfId="176"/>
    <tableColumn id="4" xr3:uid="{14EF8682-FE8C-4E40-A78E-8EDC79B02B0E}" name="Zona e ofertimit" dataDxfId="175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289BAC54-A565-4BAB-A1FC-EF926DCB27E2}" name="Table21" displayName="Table21" ref="D447:E471" totalsRowShown="0" headerRowDxfId="174" dataDxfId="173" headerRowBorderDxfId="171" tableBorderDxfId="172" totalsRowBorderDxfId="170">
  <autoFilter ref="D447:E471" xr:uid="{289BAC54-A565-4BAB-A1FC-EF926DCB27E2}"/>
  <tableColumns count="2">
    <tableColumn id="1" xr3:uid="{D733CDFA-D917-47AA-9164-C537E9D16790}" name="Ora" dataDxfId="169"/>
    <tableColumn id="2" xr3:uid="{DF85838B-2685-4260-BDE1-F0446ECD2B96}" name="Skedulimi MW" dataDxfId="168">
      <calculatedColumnFormula>'[3]D-1'!E10</calculatedColumnFormula>
    </tableColumn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B3E26152-4177-4134-B162-EB566721BEE4}" name="Table2024" displayName="Table2024" ref="B501:G509" totalsRowShown="0" headerRowDxfId="167" dataDxfId="166" headerRowBorderDxfId="164" tableBorderDxfId="165" totalsRowBorderDxfId="163">
  <autoFilter ref="B501:G509" xr:uid="{B3E26152-4177-4134-B162-EB566721BEE4}"/>
  <tableColumns count="6">
    <tableColumn id="1" xr3:uid="{AAFCAE4B-962F-49A4-ACD1-C0EAB9E00B1D}" name="Centrali" dataDxfId="162"/>
    <tableColumn id="6" xr3:uid="{BFEC0FF5-CC40-4585-8186-D0CF7922ADF8}" name="Njesia" dataDxfId="161"/>
    <tableColumn id="2" xr3:uid="{068220AD-9475-4CD4-92D3-0631539D3098}" name="Kapaciteti instaluar MW" dataDxfId="160"/>
    <tableColumn id="3" xr3:uid="{153BA936-6927-40F5-BC6D-EBA4F14A0E7D}" name="Tensioni" dataDxfId="159"/>
    <tableColumn id="4" xr3:uid="{C434AB72-450A-493B-A7A5-B1D59C94827B}" name="Vendndodhja" dataDxfId="158"/>
    <tableColumn id="5" xr3:uid="{732167CA-85AC-43BD-A002-FEFF461011F0}" name="Lloji gjenerimit" dataDxfId="157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1CD09139-8799-40D9-B138-4841999BFC4E}" name="Table24" displayName="Table24" ref="C387:E392" totalsRowShown="0" headerRowDxfId="156" dataDxfId="155" headerRowBorderDxfId="153" tableBorderDxfId="154" totalsRowBorderDxfId="152">
  <autoFilter ref="C387:E392" xr:uid="{1CD09139-8799-40D9-B138-4841999BFC4E}"/>
  <tableColumns count="3">
    <tableColumn id="1" xr3:uid="{4259E444-BC5D-4F55-8032-AC3C189246C5}" name="Elementi" dataDxfId="151"/>
    <tableColumn id="2" xr3:uid="{794DDE21-5EF8-4133-B6F4-2D781472AD1E}" name="Tipi" dataDxfId="150"/>
    <tableColumn id="3" xr3:uid="{2115ED0D-D44A-49F0-81B1-6A32103D47AC}" name="Tensioni" dataDxfId="14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92158678-7166-42D8-89A9-9F09DC990EFD}" name="Table4" displayName="Table4" ref="C71:E123" totalsRowShown="0" headerRowDxfId="310" dataDxfId="309" headerRowBorderDxfId="307" tableBorderDxfId="308" totalsRowBorderDxfId="306">
  <autoFilter ref="C71:E123" xr:uid="{92158678-7166-42D8-89A9-9F09DC990EFD}"/>
  <tableColumns count="3">
    <tableColumn id="1" xr3:uid="{85760EAB-37E7-40F9-89C7-9F07CB5DA282}" name="Java" dataDxfId="305"/>
    <tableColumn id="2" xr3:uid="{AAE4C1C3-9DAA-4B86-8502-33D306D97493}" name="Min (MW)" dataDxfId="304"/>
    <tableColumn id="3" xr3:uid="{A4BB365A-57C0-4EC7-800F-3601A8386BE9}" name="Max (MW)" dataDxfId="303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1F6D8FF4-2E2E-4E0A-9299-1974AC820488}" name="Table2" displayName="Table2" ref="A556:H581" totalsRowShown="0" headerRowDxfId="148" dataDxfId="147" headerRowBorderDxfId="145" tableBorderDxfId="146" totalsRowBorderDxfId="144">
  <autoFilter ref="A556:H581" xr:uid="{1F6D8FF4-2E2E-4E0A-9299-1974AC820488}"/>
  <tableColumns count="8">
    <tableColumn id="1" xr3:uid="{98F725A5-9732-448C-B70E-67654581B3D7}" name="Ora" dataDxfId="143"/>
    <tableColumn id="2" xr3:uid="{D04D2358-FAF5-4793-8B3F-AA97C18FFA61}" name="aFRR+" dataDxfId="142"/>
    <tableColumn id="3" xr3:uid="{42E88CCB-3C45-4C86-99AC-06354FF20751}" name="aFRR-" dataDxfId="141"/>
    <tableColumn id="4" xr3:uid="{AFF814CD-FB6D-44C1-9049-5B35494E0EDA}" name="mFRR+" dataDxfId="140"/>
    <tableColumn id="5" xr3:uid="{081895B7-1B45-4FCA-97AA-4DFDE941217E}" name="mFRR-" dataDxfId="139"/>
    <tableColumn id="6" xr3:uid="{1AD3C621-221B-4D88-B1BF-125ED5266754}" name="RR+" dataDxfId="138"/>
    <tableColumn id="7" xr3:uid="{BB49FE49-2B7B-48DD-A1BC-735878C73AB0}" name="RR-" dataDxfId="137"/>
    <tableColumn id="8" xr3:uid="{5EFCC1CA-65E4-4C76-8904-380069C22F52}" name="Total-" dataDxfId="13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D02B074F-3ED4-43AA-A2D5-AF6F3F75E418}" name="Table5" displayName="Table5" ref="C611:E779" totalsRowShown="0" headerRowDxfId="135" headerRowBorderDxfId="133" tableBorderDxfId="134" totalsRowBorderDxfId="132">
  <autoFilter ref="C611:E779" xr:uid="{D02B074F-3ED4-43AA-A2D5-AF6F3F75E418}"/>
  <tableColumns count="3">
    <tableColumn id="1" xr3:uid="{1494F427-FE94-4C74-AC75-097F6E47DA28}" name="Ora" dataDxfId="131"/>
    <tableColumn id="2" xr3:uid="{77DF1D1A-2649-4766-8973-75870A5E09B9}" name="Ngarkesa (MWh)" dataDxfId="130">
      <calculatedColumnFormula>'[3]W-1'!D46</calculatedColumnFormula>
    </tableColumn>
    <tableColumn id="3" xr3:uid="{7F248464-8944-46E6-8101-96CCF8929059}" name="Humbje (MWh)" dataDxfId="129">
      <calculatedColumnFormula>'[3]W-1'!E46</calculatedColumnFormula>
    </tableColumn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F70F7469-D736-492B-BE40-FB6ACD06CC45}" name="Table6" displayName="Table6" ref="C811:E823" totalsRowShown="0" headerRowDxfId="128" dataDxfId="127" headerRowBorderDxfId="125" tableBorderDxfId="126" totalsRowBorderDxfId="124">
  <autoFilter ref="C811:E823" xr:uid="{F70F7469-D736-492B-BE40-FB6ACD06CC45}"/>
  <tableColumns count="3">
    <tableColumn id="1" xr3:uid="{897E62E1-27CC-4C12-88E3-91449A8240E6}" name="Muaji" dataDxfId="123"/>
    <tableColumn id="2" xr3:uid="{7CA092D3-B7A1-4DE2-AAD6-E8B9424FBBF2}" name="Ngarkesa Mes." dataDxfId="122"/>
    <tableColumn id="3" xr3:uid="{6F611D34-3652-4AE2-BEB3-F9FC53C4B02C}" name="Ngarkesa Max" dataDxfId="121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851C4A6F-89E6-4A42-8C54-4CA2B585564A}" name="Table127" displayName="Table127" ref="A853:H855" headerRowCount="0" totalsRowShown="0" headerRowDxfId="120" dataDxfId="119" headerRowBorderDxfId="117" tableBorderDxfId="118" totalsRowBorderDxfId="116">
  <tableColumns count="8">
    <tableColumn id="1" xr3:uid="{BE90F4C4-D6FE-4B11-A20B-B7375F94FCAC}" name="Data" headerRowDxfId="115" dataDxfId="114"/>
    <tableColumn id="2" xr3:uid="{CDF364E6-0E78-4319-8C63-A79567602C26}" name="10-26-2020" headerRowDxfId="113" dataDxfId="112"/>
    <tableColumn id="3" xr3:uid="{9567A34B-9296-4BA6-988B-D593A346692B}" name="10-27-2020" headerRowDxfId="111" dataDxfId="110"/>
    <tableColumn id="4" xr3:uid="{A5F053AF-4E70-4B3F-A613-8290E88805B5}" name="10-28-2020" headerRowDxfId="109" dataDxfId="108"/>
    <tableColumn id="5" xr3:uid="{228B1752-0B53-49CE-BA45-034790BACE75}" name="10-29-2020" headerRowDxfId="107" dataDxfId="106"/>
    <tableColumn id="6" xr3:uid="{6B1B287B-90CF-4534-A60A-E248D11E8B14}" name="10-30-2020" headerRowDxfId="105" dataDxfId="104"/>
    <tableColumn id="7" xr3:uid="{D3F967BA-A3B4-4440-B601-6F364EFAEA48}" name="10-31-2020" headerRowDxfId="103" dataDxfId="102"/>
    <tableColumn id="8" xr3:uid="{DE97B257-5FBA-4D4C-8262-BE81D0BF50F1}" name="11-1-2020" headerRowDxfId="101" dataDxfId="100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D48F95C0-B446-4492-8A48-080318CED82E}" name="Table27" displayName="Table27" ref="C880:F881" headerRowDxfId="99" headerRowBorderDxfId="97" tableBorderDxfId="98" totalsRowBorderDxfId="96">
  <autoFilter ref="C880:F881" xr:uid="{D48F95C0-B446-4492-8A48-080318CED82E}"/>
  <tableColumns count="4">
    <tableColumn id="1" xr3:uid="{20D22A56-AD76-4C1B-98C5-32E44AAA7511}" name="Nr." totalsRowLabel="Total" dataDxfId="94" totalsRowDxfId="95"/>
    <tableColumn id="2" xr3:uid="{5672F03E-AE1D-48F6-84A6-199EE9785B72}" name="Nenstacioni" dataDxfId="92" totalsRowDxfId="93"/>
    <tableColumn id="3" xr3:uid="{0707C916-F286-4118-A2F2-01F547904FE9}" name="Ora" dataDxfId="90" totalsRowDxfId="91"/>
    <tableColumn id="4" xr3:uid="{4E4E9644-A534-42ED-8085-1C4A5E23C8B0}" name="Arsyeja" totalsRowFunction="count" dataDxfId="88" totalsRowDxfId="89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A0B2F333-3C8B-420B-8404-0FFCA55498D0}" name="Table2729" displayName="Table2729" ref="C885:F886" headerRowDxfId="87" headerRowBorderDxfId="85" tableBorderDxfId="86" totalsRowBorderDxfId="84">
  <autoFilter ref="C885:F886" xr:uid="{A0B2F333-3C8B-420B-8404-0FFCA55498D0}"/>
  <tableColumns count="4">
    <tableColumn id="1" xr3:uid="{CD580072-3BF4-44B0-BA91-513D01706158}" name="Nr." totalsRowLabel="Total" dataDxfId="82" totalsRowDxfId="83"/>
    <tableColumn id="2" xr3:uid="{9982FC32-3AC7-451C-A556-9FBBCE436288}" name="Nenstacioni" dataDxfId="80" totalsRowDxfId="81"/>
    <tableColumn id="3" xr3:uid="{89759252-4E67-46A9-A6B0-5AF7C664779F}" name="Ora" dataDxfId="78" totalsRowDxfId="79"/>
    <tableColumn id="4" xr3:uid="{C625147D-6518-43B6-9A80-7D44299697F4}" name="Arsyeja" totalsRowFunction="count" dataDxfId="76" totalsRowDxfId="77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10B41887-F839-4AB3-B6B8-33A6E29EC7D7}" name="Table29" displayName="Table29" ref="C159:F183" totalsRowShown="0" headerRowDxfId="75" dataDxfId="74" headerRowBorderDxfId="72" tableBorderDxfId="73" totalsRowBorderDxfId="71">
  <autoFilter ref="C159:F183" xr:uid="{10B41887-F839-4AB3-B6B8-33A6E29EC7D7}"/>
  <tableColumns count="4">
    <tableColumn id="1" xr3:uid="{E33AF8B4-38DA-414F-A581-80A6683A79C3}" name="Ora" dataDxfId="70"/>
    <tableColumn id="2" xr3:uid="{30CC81A5-D55B-4177-82B5-A3C570397C9B}" name="Prodhimi" dataDxfId="69">
      <calculatedColumnFormula>'[3]D-1'!D67</calculatedColumnFormula>
    </tableColumn>
    <tableColumn id="3" xr3:uid="{10094586-B071-415B-9282-7DC79A86B831}" name="Shkembimi" dataDxfId="68">
      <calculatedColumnFormula>'[3]D-1'!E67</calculatedColumnFormula>
    </tableColumn>
    <tableColumn id="4" xr3:uid="{994C15E6-39AC-4F0D-A7FE-03184C52B896}" name="Ngarkesa" dataDxfId="67">
      <calculatedColumnFormula>'[3]D-1'!F67</calculatedColumnFormula>
    </tableColumn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A4300B5F-EE67-4318-8D42-8616AA33AF77}" name="Table1426" displayName="Table1426" ref="C280:E286" totalsRowShown="0" headerRowDxfId="66" dataDxfId="65" headerRowBorderDxfId="63" tableBorderDxfId="64" totalsRowBorderDxfId="62">
  <autoFilter ref="C280:E286" xr:uid="{A4300B5F-EE67-4318-8D42-8616AA33AF77}"/>
  <tableColumns count="3">
    <tableColumn id="1" xr3:uid="{6412CFC5-8583-4054-8B27-7B422322CAD6}" name="Zona 1" dataDxfId="61"/>
    <tableColumn id="2" xr3:uid="{541E157E-40DC-4BB2-9C5B-3B050DB619E9}" name="Zona 2" dataDxfId="60"/>
    <tableColumn id="3" xr3:uid="{F6443527-202C-461F-A44C-D88624D514D8}" name="NTC(MW)" dataDxfId="59">
      <calculatedColumnFormula>E271</calculatedColumnFormula>
    </tableColumn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1535622C-CADE-464E-9C80-E9A6180E13A1}" name="Table141731" displayName="Table141731" ref="C310:E316" totalsRowShown="0" headerRowDxfId="58" dataDxfId="57" headerRowBorderDxfId="55" tableBorderDxfId="56" totalsRowBorderDxfId="54">
  <autoFilter ref="C310:E316" xr:uid="{1535622C-CADE-464E-9C80-E9A6180E13A1}"/>
  <tableColumns count="3">
    <tableColumn id="1" xr3:uid="{8826D495-F0C1-422E-B93A-8AF85F84CE90}" name="Zona 1" dataDxfId="53"/>
    <tableColumn id="2" xr3:uid="{7B60B0B6-4E19-4074-AC71-DEC6C32E7F1D}" name="Zona 2" dataDxfId="52"/>
    <tableColumn id="3" xr3:uid="{C9E3598F-F833-4D53-8027-A17CE3792192}" name="NTC(MW)" dataDxfId="51">
      <calculatedColumnFormula>E301</calculatedColumnFormula>
    </tableColumn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376E035-BEB9-4C80-867C-133AB0C2EFE3}" name="Table36" displayName="Table36" ref="A357:G381" totalsRowShown="0" headerRowDxfId="50" headerRowBorderDxfId="48" tableBorderDxfId="49" totalsRowBorderDxfId="47" headerRowCellStyle="Normal" dataCellStyle="Normal">
  <tableColumns count="7">
    <tableColumn id="1" xr3:uid="{C2D6A770-F49E-4A8B-B2DA-94F3CFEE9E2F}" name="Ora" dataDxfId="46" dataCellStyle="Normal"/>
    <tableColumn id="2" xr3:uid="{CF7ED1B3-C67E-496C-8AAC-461E5A30F0F2}" name=" Bistrice-Myrtos" dataDxfId="45" dataCellStyle="Normal"/>
    <tableColumn id="3" xr3:uid="{3B1E061E-19B4-4775-82AE-E7DF422EB1C2}" name=" FIERZE-PRIZREN" dataDxfId="44" dataCellStyle="Normal"/>
    <tableColumn id="4" xr3:uid="{AA024E50-02A0-4DB3-8F4C-7153DA8E4FE3}" name="KOPLIK-PODGORICA" dataDxfId="43" dataCellStyle="Normal"/>
    <tableColumn id="5" xr3:uid="{70BF0FFA-0798-497C-9A1D-D234589C0AC8}" name="KOMAN-KOSOVA" dataDxfId="42" dataCellStyle="Normal"/>
    <tableColumn id="6" xr3:uid="{0A43913F-A80E-46C6-A093-CBCA9908F205}" name="TIRANA2-PODGORICE" dataDxfId="41" dataCellStyle="Normal"/>
    <tableColumn id="7" xr3:uid="{5062A4EF-6B6E-43A8-A5C8-754E15BA5E2A}" name="ZEMBLAK-KARDIA" dataDxfId="40" dataCellStyle="Normal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AD526D12-D9FF-4665-AF44-A6E45C91E4D6}" name="Table7" displayName="Table7" ref="B215:G222" totalsRowShown="0" headerRowDxfId="302" headerRowBorderDxfId="300" tableBorderDxfId="301" totalsRowBorderDxfId="299" dataCellStyle="Normal">
  <autoFilter ref="B215:G222" xr:uid="{AD526D12-D9FF-4665-AF44-A6E45C91E4D6}"/>
  <tableColumns count="6">
    <tableColumn id="1" xr3:uid="{CAD3BC25-9D9E-450E-A2DC-EB8EE16D448F}" name="Elementi" dataDxfId="298" dataCellStyle="Normal"/>
    <tableColumn id="2" xr3:uid="{64D04D42-522C-4DB4-B788-62ECF0D082CB}" name="Fillimi" dataDxfId="297" dataCellStyle="Normal"/>
    <tableColumn id="3" xr3:uid="{5BAE2E7A-59D2-4620-89BE-2712270FCB9A}" name="Perfundimi" dataDxfId="296" dataCellStyle="Normal"/>
    <tableColumn id="4" xr3:uid="{384D768E-C9C3-451A-8425-95387E6E9267}" name="Vendndodhja" dataCellStyle="Normal"/>
    <tableColumn id="5" xr3:uid="{10456D50-49C9-49F8-8D5C-CBCEDA8D6BB9}" name="Impakti ne kapacitetin kufitar" dataCellStyle="Normal"/>
    <tableColumn id="6" xr3:uid="{93600A45-19BD-48ED-888A-2007BA6D8958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12699E89-EE47-4EBA-86A7-D8420AAF20D9}" name="Table37" displayName="Table37" ref="A515:I539" totalsRowShown="0" headerRowDxfId="39" headerRowBorderDxfId="37" tableBorderDxfId="38" totalsRowBorderDxfId="36">
  <tableColumns count="9">
    <tableColumn id="1" xr3:uid="{91C5927C-A66A-422D-B6FD-799550F2B09C}" name="Ora" dataDxfId="35"/>
    <tableColumn id="2" xr3:uid="{CC575DC3-376A-4344-8842-AE9A4C86880D}" name="Fierze 1" dataDxfId="34">
      <calculatedColumnFormula>'[3]D-1'!C149</calculatedColumnFormula>
    </tableColumn>
    <tableColumn id="3" xr3:uid="{D92C48EC-5BB1-4719-BD71-62781CE7AE28}" name="Fierze 2" dataDxfId="33">
      <calculatedColumnFormula>'[3]D-1'!D149</calculatedColumnFormula>
    </tableColumn>
    <tableColumn id="4" xr3:uid="{182C1942-5E04-4F95-B845-DE6610A618A3}" name="Fierze 3" dataDxfId="32">
      <calculatedColumnFormula>'[3]D-1'!E149</calculatedColumnFormula>
    </tableColumn>
    <tableColumn id="5" xr3:uid="{50D6116F-DC4D-42D7-9925-767E14B1F9D2}" name="Fierze 4" dataDxfId="31">
      <calculatedColumnFormula>'[3]D-1'!F149</calculatedColumnFormula>
    </tableColumn>
    <tableColumn id="6" xr3:uid="{99878B0C-990F-4ABC-81A8-41E59C3492EC}" name="Koman 1" dataDxfId="30">
      <calculatedColumnFormula>'[3]D-1'!G149</calculatedColumnFormula>
    </tableColumn>
    <tableColumn id="7" xr3:uid="{DA36C74D-53FA-491E-9C28-F6620EB03C68}" name="Koman 2" dataDxfId="29">
      <calculatedColumnFormula>'[3]D-1'!H149</calculatedColumnFormula>
    </tableColumn>
    <tableColumn id="8" xr3:uid="{EF7CE4C5-3EA5-4D0E-8526-09F324480E33}" name="Koman 3" dataDxfId="28">
      <calculatedColumnFormula>'[3]D-1'!I149</calculatedColumnFormula>
    </tableColumn>
    <tableColumn id="9" xr3:uid="{77DFB06F-0170-437F-AF09-657B00ECCF9F}" name="Koman 4" dataDxfId="27">
      <calculatedColumnFormula>'[3]D-1'!J149</calculatedColumnFormula>
    </tableColumn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355DCAD6-A3E4-4A47-AB5B-7C94B81D2FC4}" name="Table41" displayName="Table41" ref="A543:I544" totalsRowShown="0" headerRowDxfId="26" dataDxfId="25" headerRowBorderDxfId="23" tableBorderDxfId="24" totalsRowBorderDxfId="22">
  <tableColumns count="9">
    <tableColumn id="1" xr3:uid="{1DE70BE8-6E00-48FC-9032-E87B8CF523B1}" name=" " dataDxfId="21"/>
    <tableColumn id="2" xr3:uid="{50670361-68F1-4C74-B22D-1F8A6F28BECD}" name="Fierze 1" dataDxfId="20">
      <calculatedColumnFormula>SUM(B516:B539)</calculatedColumnFormula>
    </tableColumn>
    <tableColumn id="3" xr3:uid="{3208AE7B-CB15-43A6-B8B1-937D147BA804}" name="Fierze 2" dataDxfId="19">
      <calculatedColumnFormula>SUM(C516:C539)</calculatedColumnFormula>
    </tableColumn>
    <tableColumn id="4" xr3:uid="{02284C30-2E04-4311-BCEB-9A863941ED53}" name="Fierze 3" dataDxfId="18">
      <calculatedColumnFormula>SUM(D516:D539)</calculatedColumnFormula>
    </tableColumn>
    <tableColumn id="5" xr3:uid="{4DCB24E0-4964-4B05-B506-527449B97018}" name="Fierze 4" dataDxfId="17">
      <calculatedColumnFormula>SUM(E516:E539)</calculatedColumnFormula>
    </tableColumn>
    <tableColumn id="6" xr3:uid="{2384DB48-A5DE-4F0B-ADF5-7688603B0BF1}" name="Koman 1" dataDxfId="16">
      <calculatedColumnFormula>SUM(F516:F539)</calculatedColumnFormula>
    </tableColumn>
    <tableColumn id="7" xr3:uid="{5088A046-D445-4CAB-883A-7E3C7F47E235}" name="Koman 2" dataDxfId="15">
      <calculatedColumnFormula>SUM(G516:G539)</calculatedColumnFormula>
    </tableColumn>
    <tableColumn id="8" xr3:uid="{ADA8F276-6271-4F1D-BDA5-86846CC33FA0}" name="Koman 3" dataDxfId="14">
      <calculatedColumnFormula>SUM(H516:H539)</calculatedColumnFormula>
    </tableColumn>
    <tableColumn id="9" xr3:uid="{DAD0B0D3-3BA7-49EE-96B2-F974E93F51C5}" name="Koman 4" dataDxfId="13">
      <calculatedColumnFormula>SUM(I516:I539)</calculatedColumnFormula>
    </tableColumn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124F63AC-4129-493D-A571-B8E6E0E4A132}" name="Table12338" displayName="Table12338" ref="A10:H13" totalsRowShown="0" headerRowDxfId="12" dataDxfId="11" headerRowBorderDxfId="9" tableBorderDxfId="10" totalsRowBorderDxfId="8">
  <autoFilter ref="A10:H13" xr:uid="{124F63AC-4129-493D-A571-B8E6E0E4A132}"/>
  <tableColumns count="8">
    <tableColumn id="1" xr3:uid="{2808830D-56A4-432F-9729-ACCBFC28B929}" name="Data" dataDxfId="7"/>
    <tableColumn id="2" xr3:uid="{253E58A1-B351-474A-850E-AF892E9BB4F0}" name="08/11/2025" dataDxfId="6"/>
    <tableColumn id="3" xr3:uid="{BE24CCFF-209D-4FAB-9DC8-707B60EAD5A7}" name="08/12/2025" dataDxfId="5"/>
    <tableColumn id="4" xr3:uid="{20176CE8-3705-46E8-9B8D-43ACDFDC1921}" name="13/08/2025" dataDxfId="4"/>
    <tableColumn id="5" xr3:uid="{935AC29E-7FC6-4547-BBC8-73D8F550BC71}" name="14/08/2025" dataDxfId="3"/>
    <tableColumn id="6" xr3:uid="{DE5E9D86-FA40-4D23-82CC-795477D2375B}" name="15/08/2025" dataDxfId="2"/>
    <tableColumn id="7" xr3:uid="{167599E4-0FAA-4667-AC3A-6C89BAAC872D}" name="16/08/2025" dataDxfId="1"/>
    <tableColumn id="8" xr3:uid="{D4DE415B-D206-404D-81BF-35386AA841C1}" name="17/08/2025" dataDxfId="0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8275BCBE-B69D-48A6-BBD8-7FDE1CC53258}" name="Table79" displayName="Table79" ref="B228:G229" totalsRowShown="0" headerRowDxfId="295" dataDxfId="294" headerRowBorderDxfId="292" tableBorderDxfId="293" totalsRowBorderDxfId="291">
  <autoFilter ref="B228:G229" xr:uid="{8275BCBE-B69D-48A6-BBD8-7FDE1CC53258}"/>
  <tableColumns count="6">
    <tableColumn id="1" xr3:uid="{30754822-A679-4A53-8DB3-71B745613A07}" name="Elementi" dataDxfId="290"/>
    <tableColumn id="2" xr3:uid="{F8263A57-F731-4032-AC79-7878513A2010}" name="Fillimi" dataDxfId="289"/>
    <tableColumn id="3" xr3:uid="{BB7DABE4-45FD-40A7-9449-B89564C81215}" name="Perfundimi" dataDxfId="288"/>
    <tableColumn id="4" xr3:uid="{9158670D-EFDA-40FB-B1F7-194E38218435}" name="Vendndoshja" dataDxfId="287"/>
    <tableColumn id="5" xr3:uid="{A6258F2D-3397-43F1-AA24-2533E0DB71DD}" name="Impakti ne kapacitetin kufitar" dataDxfId="286"/>
    <tableColumn id="6" xr3:uid="{6040A792-4C3F-444E-9A07-1BF55D6B8642}" name="Arsyeja" dataDxfId="285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3FFA8150-58CE-4A75-A021-8B0DC517C150}" name="Table9" displayName="Table9" ref="B237:G238" totalsRowShown="0" headerRowDxfId="284" dataDxfId="283" headerRowBorderDxfId="281" tableBorderDxfId="282" totalsRowBorderDxfId="280">
  <autoFilter ref="B237:G238" xr:uid="{3FFA8150-58CE-4A75-A021-8B0DC517C150}"/>
  <tableColumns count="6">
    <tableColumn id="1" xr3:uid="{3CE538AF-C6D5-4C00-81C9-D6808316C0F3}" name="Elementi" dataDxfId="279"/>
    <tableColumn id="2" xr3:uid="{146722F3-F28F-47D9-A051-DE4490BE2772}" name="Vendndodhja" dataDxfId="278"/>
    <tableColumn id="3" xr3:uid="{4CFAB7D1-0AA9-405C-B0AC-97A92659973C}" name="Kapaciteti I instaluar(MWh)" dataDxfId="277"/>
    <tableColumn id="4" xr3:uid="{C0783B71-DA11-4D2B-B61C-4FDDEC1E96C3}" name="Lloji gjenerimit" dataDxfId="276"/>
    <tableColumn id="5" xr3:uid="{48E204B0-26AF-416C-BCBC-3643616D31AA}" name="Arsyeja" dataDxfId="275"/>
    <tableColumn id="6" xr3:uid="{AD8D2C48-86B1-4977-B877-974D1DBFB8A1}" name="Periudha" dataDxfId="274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CB86A910-0408-487F-A228-A9E8872F9B4B}" name="Table911" displayName="Table911" ref="B242:G243" totalsRowShown="0" headerRowDxfId="273" dataDxfId="272" headerRowBorderDxfId="270" tableBorderDxfId="271" totalsRowBorderDxfId="269">
  <autoFilter ref="B242:G243" xr:uid="{CB86A910-0408-487F-A228-A9E8872F9B4B}"/>
  <tableColumns count="6">
    <tableColumn id="1" xr3:uid="{27DAF18C-833D-4A1F-9669-3F09FF9946E7}" name="Elementi" dataDxfId="268"/>
    <tableColumn id="2" xr3:uid="{F23A355D-1CD0-4EA6-83D0-7384DF61AF18}" name="Vendndodhja" dataDxfId="267"/>
    <tableColumn id="3" xr3:uid="{7D0E09DF-E1B4-4614-96F1-4578F5258403}" name="Kapaciteti I instaluar(MWh)" dataDxfId="266"/>
    <tableColumn id="4" xr3:uid="{8BC34536-6318-43DC-88DC-A010C903225D}" name="Lloji gjenerimit" dataDxfId="265"/>
    <tableColumn id="5" xr3:uid="{598AC4C8-4870-4614-8CB4-CA19645313AC}" name="Arsyeja" dataDxfId="264"/>
    <tableColumn id="6" xr3:uid="{A8B4F720-3FAE-4F1C-A96A-46F0EE520707}" name="Periudha" dataDxfId="263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F1AB7CF7-5759-43ED-962F-2D6848D0E0A4}" name="Table91112" displayName="Table91112" ref="B247:G251" totalsRowShown="0" headerRowDxfId="262" dataDxfId="261" headerRowBorderDxfId="259" tableBorderDxfId="260" totalsRowBorderDxfId="258">
  <autoFilter ref="B247:G251" xr:uid="{F1AB7CF7-5759-43ED-962F-2D6848D0E0A4}"/>
  <tableColumns count="6">
    <tableColumn id="1" xr3:uid="{7463375E-57FC-47DB-87D3-A4B092DF9C78}" name="Elementi" dataDxfId="257"/>
    <tableColumn id="2" xr3:uid="{D94B53C4-FEED-4EA6-9356-39A6C27424B1}" name="Vendndodhja" dataDxfId="256"/>
    <tableColumn id="3" xr3:uid="{09C6E480-1B4F-4B06-A9F2-6F1609696B77}" name="Kapaciteti I instaluar(MWh)" dataDxfId="255"/>
    <tableColumn id="4" xr3:uid="{E62BE44A-F487-4058-8540-C998592FD1A6}" name="Lloji gjenerimit" dataDxfId="254"/>
    <tableColumn id="5" xr3:uid="{0A2FE3BD-EF46-4872-8CD9-B794EE3C5B7B}" name="Arsyeja" dataDxfId="253"/>
    <tableColumn id="6" xr3:uid="{68B02B43-9CE4-43CA-844E-144FB3C5A867}" name="Periudha" dataDxfId="252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B968A064-BB31-4B32-8605-A52A3A334064}" name="Table9111213" displayName="Table9111213" ref="B255:G256" totalsRowShown="0" headerRowDxfId="251" dataDxfId="250" headerRowBorderDxfId="248" tableBorderDxfId="249" totalsRowBorderDxfId="247">
  <autoFilter ref="B255:G256" xr:uid="{B968A064-BB31-4B32-8605-A52A3A334064}"/>
  <tableColumns count="6">
    <tableColumn id="1" xr3:uid="{DCE5845F-E747-464C-91D2-F616A6352E7C}" name="Elementi" dataDxfId="246"/>
    <tableColumn id="2" xr3:uid="{E8BFF104-2F5A-431C-B7E5-7032943306D5}" name="Vendndodhja" dataDxfId="245"/>
    <tableColumn id="3" xr3:uid="{6E57CC2F-05F9-43B9-B86A-EEC00B80DD7B}" name="Kapaciteti I instaluar(MWh)" dataDxfId="244"/>
    <tableColumn id="4" xr3:uid="{10AAD985-E304-49C5-A665-8F5A3B4D515C}" name="Lloji gjenerimit" dataDxfId="243"/>
    <tableColumn id="5" xr3:uid="{DB538090-553C-4D35-B028-70A70FAE9F46}" name="Arsyeja" dataDxfId="242"/>
    <tableColumn id="6" xr3:uid="{33CF129E-EA1B-422B-BAFB-91816F691C8B}" name="Periudha" dataDxfId="241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D5A71FCE-1EEA-4666-9B04-9F0B4F143F1B}" name="Table13" displayName="Table13" ref="C260:E266" totalsRowShown="0" headerRowDxfId="240" dataDxfId="239" headerRowBorderDxfId="237" tableBorderDxfId="238" totalsRowBorderDxfId="236">
  <tableColumns count="3">
    <tableColumn id="1" xr3:uid="{CBC582F0-5DA9-4AFB-BFEE-90F7FD7E1C86}" name="Zona 1" dataDxfId="235"/>
    <tableColumn id="2" xr3:uid="{097ED701-B57D-4E89-AACD-B5CC3C8E08EA}" name="Zona 2" dataDxfId="234"/>
    <tableColumn id="3" xr3:uid="{AEFA427B-EAED-40D1-8EB5-4A51367F9812}" name="NTC(MW) " dataDxfId="23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H20" sqref="H20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68" t="s">
        <v>0</v>
      </c>
      <c r="C1" s="169"/>
      <c r="D1" s="169"/>
      <c r="E1" s="169"/>
      <c r="F1" s="169"/>
      <c r="G1" s="169"/>
      <c r="H1" s="169"/>
      <c r="I1" s="170"/>
    </row>
    <row r="2" spans="1:9" ht="30" customHeight="1" thickBot="1" x14ac:dyDescent="0.3">
      <c r="A2" s="3"/>
      <c r="B2" s="171">
        <f>'[3]D-1'!B2:I2</f>
        <v>45885</v>
      </c>
      <c r="C2" s="172"/>
      <c r="D2" s="172"/>
      <c r="E2" s="172"/>
      <c r="F2" s="172"/>
      <c r="G2" s="172"/>
      <c r="H2" s="172"/>
      <c r="I2" s="173"/>
    </row>
    <row r="3" spans="1:9" ht="21" customHeight="1" thickBot="1" x14ac:dyDescent="0.3">
      <c r="A3" s="174" t="s">
        <v>1</v>
      </c>
      <c r="B3" s="175"/>
      <c r="C3" s="175"/>
      <c r="D3" s="175"/>
      <c r="E3" s="175"/>
      <c r="F3" s="175"/>
      <c r="G3" s="175"/>
      <c r="H3" s="175"/>
      <c r="I3" s="176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f>'[3]D-1'!H5</f>
        <v>22320.07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66" t="s">
        <v>10</v>
      </c>
      <c r="B10" s="167" t="s">
        <v>273</v>
      </c>
      <c r="C10" s="167" t="s">
        <v>274</v>
      </c>
      <c r="D10" s="167" t="s">
        <v>270</v>
      </c>
      <c r="E10" s="167" t="s">
        <v>271</v>
      </c>
      <c r="F10" s="167" t="s">
        <v>276</v>
      </c>
      <c r="G10" s="167" t="s">
        <v>272</v>
      </c>
      <c r="H10" s="167" t="s">
        <v>277</v>
      </c>
      <c r="I10" s="12"/>
    </row>
    <row r="11" spans="1:9" x14ac:dyDescent="0.25">
      <c r="A11" s="20" t="s">
        <v>11</v>
      </c>
      <c r="B11" s="21">
        <v>641</v>
      </c>
      <c r="C11" s="21">
        <v>627</v>
      </c>
      <c r="D11" s="21">
        <v>653</v>
      </c>
      <c r="E11" s="41">
        <v>669</v>
      </c>
      <c r="F11" s="21">
        <v>679</v>
      </c>
      <c r="G11" s="21">
        <v>679</v>
      </c>
      <c r="H11" s="21">
        <v>700</v>
      </c>
      <c r="I11" s="12"/>
    </row>
    <row r="12" spans="1:9" x14ac:dyDescent="0.25">
      <c r="A12" s="20" t="s">
        <v>12</v>
      </c>
      <c r="B12" s="21">
        <v>1236</v>
      </c>
      <c r="C12" s="21">
        <v>1304</v>
      </c>
      <c r="D12" s="21">
        <v>1326</v>
      </c>
      <c r="E12" s="41">
        <v>1346</v>
      </c>
      <c r="F12" s="21">
        <v>1356</v>
      </c>
      <c r="G12" s="21">
        <v>1372</v>
      </c>
      <c r="H12" s="21">
        <v>1338</v>
      </c>
      <c r="I12" s="12"/>
    </row>
    <row r="13" spans="1:9" x14ac:dyDescent="0.25">
      <c r="A13" s="146"/>
      <c r="B13" s="68"/>
      <c r="C13" s="68"/>
      <c r="D13" s="68"/>
      <c r="E13" s="68"/>
      <c r="F13" s="68"/>
      <c r="G13" s="68"/>
      <c r="H13" s="68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f>D40+1</f>
        <v>2</v>
      </c>
      <c r="F40" s="19">
        <f>E40+1</f>
        <v>3</v>
      </c>
      <c r="G40" s="19">
        <f>F40+1</f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3">
        <v>2024</v>
      </c>
      <c r="D70" s="164"/>
      <c r="E70" s="165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f t="shared" ref="C77:C89" si="0">C76+1</f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f t="shared" si="0"/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f t="shared" si="0"/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f t="shared" si="0"/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f t="shared" si="0"/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f t="shared" si="0"/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f t="shared" si="0"/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f t="shared" si="0"/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f t="shared" si="0"/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f t="shared" si="0"/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f t="shared" si="0"/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f t="shared" si="0"/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f t="shared" si="0"/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f t="shared" ref="C91:C123" si="1">C90+1</f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f t="shared" si="1"/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f t="shared" si="1"/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f t="shared" si="1"/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f t="shared" si="1"/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f t="shared" si="1"/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f t="shared" si="1"/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f t="shared" si="1"/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f t="shared" si="1"/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f t="shared" si="1"/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f t="shared" si="1"/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f t="shared" si="1"/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f t="shared" si="1"/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f t="shared" si="1"/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f t="shared" si="1"/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f t="shared" si="1"/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f t="shared" si="1"/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f t="shared" si="1"/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f t="shared" si="1"/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f t="shared" si="1"/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f t="shared" si="1"/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f t="shared" si="1"/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f t="shared" si="1"/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f t="shared" si="1"/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f t="shared" si="1"/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f t="shared" si="1"/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f t="shared" si="1"/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f t="shared" si="1"/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f t="shared" si="1"/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f t="shared" si="1"/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f t="shared" si="1"/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f t="shared" si="1"/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f t="shared" si="1"/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83">
        <f>'[3]D-1'!C65:F65</f>
        <v>45883</v>
      </c>
      <c r="D158" s="184"/>
      <c r="E158" s="184"/>
      <c r="F158" s="185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f>'[3]D-1'!D67</f>
        <v>321.9756819000001</v>
      </c>
      <c r="E160" s="44">
        <f>'[3]D-1'!E67</f>
        <v>-570.28136604000008</v>
      </c>
      <c r="F160" s="44">
        <f>'[3]D-1'!F67</f>
        <v>892.25704794000012</v>
      </c>
      <c r="G160" s="37"/>
      <c r="I160" s="12"/>
    </row>
    <row r="161" spans="1:9" x14ac:dyDescent="0.25">
      <c r="A161" s="10"/>
      <c r="B161" s="37"/>
      <c r="C161" s="43">
        <v>2</v>
      </c>
      <c r="D161" s="44">
        <f>'[3]D-1'!D68</f>
        <v>265.48790056999991</v>
      </c>
      <c r="E161" s="44">
        <f>'[3]D-1'!E68</f>
        <v>-547.19529661999991</v>
      </c>
      <c r="F161" s="44">
        <f>'[3]D-1'!F68</f>
        <v>812.68319718999987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f>'[3]D-1'!D69</f>
        <v>186.67795149999998</v>
      </c>
      <c r="E162" s="44">
        <f>'[3]D-1'!E69</f>
        <v>-575.89318556999979</v>
      </c>
      <c r="F162" s="44">
        <f>'[3]D-1'!F69</f>
        <v>762.57113706999974</v>
      </c>
      <c r="G162" s="37"/>
      <c r="I162" s="12"/>
    </row>
    <row r="163" spans="1:9" x14ac:dyDescent="0.25">
      <c r="A163" s="10"/>
      <c r="B163" s="37"/>
      <c r="C163" s="43">
        <v>4</v>
      </c>
      <c r="D163" s="44">
        <f>'[3]D-1'!D70</f>
        <v>141.37067166</v>
      </c>
      <c r="E163" s="44">
        <f>'[3]D-1'!E70</f>
        <v>-595.07969375000005</v>
      </c>
      <c r="F163" s="44">
        <f>'[3]D-1'!F70</f>
        <v>736.45036541000002</v>
      </c>
      <c r="G163" s="37"/>
      <c r="I163" s="12"/>
    </row>
    <row r="164" spans="1:9" x14ac:dyDescent="0.25">
      <c r="A164" s="10"/>
      <c r="B164" s="37"/>
      <c r="C164" s="43">
        <v>5</v>
      </c>
      <c r="D164" s="44">
        <f>'[3]D-1'!D71</f>
        <v>136.68408703999995</v>
      </c>
      <c r="E164" s="44">
        <f>'[3]D-1'!E71</f>
        <v>-586.35575046000008</v>
      </c>
      <c r="F164" s="44">
        <f>'[3]D-1'!F71</f>
        <v>723.03983749999998</v>
      </c>
      <c r="G164" s="37"/>
      <c r="I164" s="12"/>
    </row>
    <row r="165" spans="1:9" x14ac:dyDescent="0.25">
      <c r="A165" s="10"/>
      <c r="B165" s="37"/>
      <c r="C165" s="43">
        <v>6</v>
      </c>
      <c r="D165" s="44">
        <f>'[3]D-1'!D72</f>
        <v>154.32243794999999</v>
      </c>
      <c r="E165" s="44">
        <f>'[3]D-1'!E72</f>
        <v>-585.47336532999987</v>
      </c>
      <c r="F165" s="44">
        <f>'[3]D-1'!F72</f>
        <v>739.79580327999986</v>
      </c>
      <c r="G165" s="37"/>
      <c r="I165" s="12"/>
    </row>
    <row r="166" spans="1:9" x14ac:dyDescent="0.25">
      <c r="A166" s="10"/>
      <c r="B166" s="37"/>
      <c r="C166" s="43">
        <v>7</v>
      </c>
      <c r="D166" s="44">
        <f>'[3]D-1'!D73</f>
        <v>174.80598504</v>
      </c>
      <c r="E166" s="44">
        <f>'[3]D-1'!E73</f>
        <v>-637.30541274999985</v>
      </c>
      <c r="F166" s="44">
        <f>'[3]D-1'!F73</f>
        <v>812.11139778999984</v>
      </c>
      <c r="G166" s="37"/>
      <c r="I166" s="12"/>
    </row>
    <row r="167" spans="1:9" x14ac:dyDescent="0.25">
      <c r="A167" s="10"/>
      <c r="B167" s="37"/>
      <c r="C167" s="43">
        <v>8</v>
      </c>
      <c r="D167" s="44">
        <f>'[3]D-1'!D74</f>
        <v>350.08405547000007</v>
      </c>
      <c r="E167" s="44">
        <f>'[3]D-1'!E74</f>
        <v>-562.66674611999997</v>
      </c>
      <c r="F167" s="44">
        <f>'[3]D-1'!F74</f>
        <v>912.75080159000004</v>
      </c>
      <c r="G167" s="37"/>
      <c r="I167" s="12"/>
    </row>
    <row r="168" spans="1:9" x14ac:dyDescent="0.25">
      <c r="A168" s="10"/>
      <c r="B168" s="37"/>
      <c r="C168" s="43">
        <v>9</v>
      </c>
      <c r="D168" s="44">
        <f>'[3]D-1'!D75</f>
        <v>400.41760055000009</v>
      </c>
      <c r="E168" s="44">
        <f>'[3]D-1'!E75</f>
        <v>-603.81251021999992</v>
      </c>
      <c r="F168" s="44">
        <f>'[3]D-1'!F75</f>
        <v>1004.23011077</v>
      </c>
      <c r="G168" s="37"/>
      <c r="I168" s="12"/>
    </row>
    <row r="169" spans="1:9" x14ac:dyDescent="0.25">
      <c r="A169" s="10"/>
      <c r="B169" s="37"/>
      <c r="C169" s="43">
        <v>10</v>
      </c>
      <c r="D169" s="44">
        <f>'[3]D-1'!D76</f>
        <v>567.27149008000015</v>
      </c>
      <c r="E169" s="44">
        <f>'[3]D-1'!E76</f>
        <v>-493.13939171999988</v>
      </c>
      <c r="F169" s="44">
        <f>'[3]D-1'!F76</f>
        <v>1060.4108818</v>
      </c>
      <c r="G169" s="37"/>
      <c r="I169" s="12"/>
    </row>
    <row r="170" spans="1:9" x14ac:dyDescent="0.25">
      <c r="A170" s="10"/>
      <c r="B170" s="37"/>
      <c r="C170" s="43">
        <v>11</v>
      </c>
      <c r="D170" s="44">
        <f>'[3]D-1'!D77</f>
        <v>652.50640175000001</v>
      </c>
      <c r="E170" s="44">
        <f>'[3]D-1'!E77</f>
        <v>-452.34460402000008</v>
      </c>
      <c r="F170" s="44">
        <f>'[3]D-1'!F77</f>
        <v>1104.85100577</v>
      </c>
      <c r="G170" s="37"/>
      <c r="I170" s="12"/>
    </row>
    <row r="171" spans="1:9" x14ac:dyDescent="0.25">
      <c r="A171" s="10"/>
      <c r="B171" s="37"/>
      <c r="C171" s="43">
        <v>12</v>
      </c>
      <c r="D171" s="44">
        <f>'[3]D-1'!D78</f>
        <v>691.09260404000008</v>
      </c>
      <c r="E171" s="44">
        <f>'[3]D-1'!E78</f>
        <v>-436.72083043999987</v>
      </c>
      <c r="F171" s="44">
        <f>'[3]D-1'!F78</f>
        <v>1127.8134344800001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f>'[3]D-1'!D79</f>
        <v>738.76311051999983</v>
      </c>
      <c r="E172" s="44">
        <f>'[3]D-1'!E79</f>
        <v>-427.20675672999994</v>
      </c>
      <c r="F172" s="44">
        <f>'[3]D-1'!F79</f>
        <v>1165.9698672499999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f>'[3]D-1'!D80</f>
        <v>742.60999515999981</v>
      </c>
      <c r="E173" s="44">
        <f>'[3]D-1'!E80</f>
        <v>-432.20050685000007</v>
      </c>
      <c r="F173" s="44">
        <f>'[3]D-1'!F80</f>
        <v>1174.8105020099999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f>'[3]D-1'!D81</f>
        <v>806.84336216000008</v>
      </c>
      <c r="E174" s="44">
        <f>'[3]D-1'!E81</f>
        <v>-363.32987614000001</v>
      </c>
      <c r="F174" s="44">
        <f>'[3]D-1'!F81</f>
        <v>1170.1732383000001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f>'[3]D-1'!D82</f>
        <v>769.20395616999997</v>
      </c>
      <c r="E175" s="44">
        <f>'[3]D-1'!E82</f>
        <v>-401.68212665999994</v>
      </c>
      <c r="F175" s="44">
        <f>'[3]D-1'!F82</f>
        <v>1170.8860828299999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f>'[3]D-1'!D83</f>
        <v>736.88427180000008</v>
      </c>
      <c r="E176" s="44">
        <f>'[3]D-1'!E83</f>
        <v>-460.45635020999993</v>
      </c>
      <c r="F176" s="44">
        <f>'[3]D-1'!F83</f>
        <v>1197.3406220100001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f>'[3]D-1'!D84</f>
        <v>1042.0370577899998</v>
      </c>
      <c r="E177" s="44">
        <f>'[3]D-1'!E84</f>
        <v>-179.62687542999998</v>
      </c>
      <c r="F177" s="44">
        <f>'[3]D-1'!F84</f>
        <v>1221.6639332199998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f>'[3]D-1'!D85</f>
        <v>1096.03203061</v>
      </c>
      <c r="E178" s="44">
        <f>'[3]D-1'!E85</f>
        <v>-149.51594565000005</v>
      </c>
      <c r="F178" s="44">
        <f>'[3]D-1'!F85</f>
        <v>1245.54797626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f>'[3]D-1'!D86</f>
        <v>989.22529011000017</v>
      </c>
      <c r="E179" s="44">
        <f>'[3]D-1'!E86</f>
        <v>-279.45702753000012</v>
      </c>
      <c r="F179" s="44">
        <f>'[3]D-1'!F86</f>
        <v>1268.6823176400003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f>'[3]D-1'!D87</f>
        <v>954.12308760999974</v>
      </c>
      <c r="E180" s="44">
        <f>'[3]D-1'!E87</f>
        <v>-343.66281644999981</v>
      </c>
      <c r="F180" s="44">
        <f>'[3]D-1'!F87</f>
        <v>1297.7859040599997</v>
      </c>
      <c r="G180" s="37"/>
      <c r="I180" s="12"/>
    </row>
    <row r="181" spans="1:9" x14ac:dyDescent="0.25">
      <c r="A181" s="10"/>
      <c r="B181" s="37"/>
      <c r="C181" s="43">
        <v>22</v>
      </c>
      <c r="D181" s="44">
        <f>'[3]D-1'!D88</f>
        <v>877.10050055000011</v>
      </c>
      <c r="E181" s="44">
        <f>'[3]D-1'!E88</f>
        <v>-350.77279264000003</v>
      </c>
      <c r="F181" s="44">
        <f>'[3]D-1'!F88</f>
        <v>1227.8732931900001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f>'[3]D-1'!D89</f>
        <v>732.94943816</v>
      </c>
      <c r="E182" s="44">
        <f>'[3]D-1'!E89</f>
        <v>-374.25859258999992</v>
      </c>
      <c r="F182" s="44">
        <f>'[3]D-1'!F89</f>
        <v>1107.20803075</v>
      </c>
      <c r="G182" s="37"/>
      <c r="I182" s="12"/>
    </row>
    <row r="183" spans="1:9" x14ac:dyDescent="0.25">
      <c r="A183" s="10"/>
      <c r="B183" s="37"/>
      <c r="C183" s="45">
        <v>24</v>
      </c>
      <c r="D183" s="44">
        <f>'[3]D-1'!D90</f>
        <v>643.15001187999997</v>
      </c>
      <c r="E183" s="44">
        <f>'[3]D-1'!E90</f>
        <v>-334.99132859999992</v>
      </c>
      <c r="F183" s="44">
        <f>'[3]D-1'!F90</f>
        <v>978.14134047999983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8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8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8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8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8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59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8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0"/>
      <c r="I222" s="12"/>
    </row>
    <row r="223" spans="1:9" ht="15.75" customHeight="1" x14ac:dyDescent="0.25">
      <c r="B223" s="161"/>
      <c r="C223" s="162"/>
      <c r="D223" s="162"/>
      <c r="E223" s="157"/>
      <c r="F223" s="157"/>
      <c r="G223" s="157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f t="shared" ref="E281:E286" si="2">E271</f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f t="shared" si="2"/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f>E273</f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f t="shared" si="2"/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f t="shared" si="2"/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f t="shared" si="2"/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f>E271</f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f t="shared" ref="E302:E306" si="3">E272</f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f>E273</f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f t="shared" si="3"/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f t="shared" si="3"/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f t="shared" si="3"/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f>E301</f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f>E302</f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f t="shared" ref="E313:E314" si="4">E303</f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f t="shared" si="4"/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f>E305</f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f>E306</f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f t="shared" ref="E322:E327" si="5">E332</f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f t="shared" si="5"/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f t="shared" si="5"/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f t="shared" si="5"/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f t="shared" si="5"/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f t="shared" si="5"/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f t="shared" ref="E332:E337" si="6">E271</f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f t="shared" si="6"/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f t="shared" si="6"/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f t="shared" si="6"/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f t="shared" si="6"/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f t="shared" si="6"/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f>'[3]D-1'!C138</f>
        <v>18.25334771</v>
      </c>
      <c r="C358" s="76">
        <f>'[3]D-1'!C139</f>
        <v>0</v>
      </c>
      <c r="D358" s="76">
        <f>'[3]D-1'!C140</f>
        <v>82.564975779999997</v>
      </c>
      <c r="E358" s="76">
        <f>'[3]D-1'!C141</f>
        <v>11.16057634</v>
      </c>
      <c r="F358" s="76">
        <f>'[3]D-1'!C142</f>
        <v>14.120063999999999</v>
      </c>
      <c r="G358" s="77">
        <f>'[3]D-1'!C143</f>
        <v>143.82176146</v>
      </c>
      <c r="I358" s="12"/>
    </row>
    <row r="359" spans="1:12" x14ac:dyDescent="0.25">
      <c r="A359" s="75">
        <v>2</v>
      </c>
      <c r="B359" s="76">
        <f>'[3]D-1'!D138</f>
        <v>0.20369664000000001</v>
      </c>
      <c r="C359" s="76">
        <f>'[3]D-1'!D139</f>
        <v>0</v>
      </c>
      <c r="D359" s="76">
        <f>'[3]D-1'!D140</f>
        <v>115.21940278</v>
      </c>
      <c r="E359" s="76">
        <f>'[3]D-1'!D141</f>
        <v>57.91242415</v>
      </c>
      <c r="F359" s="76">
        <f>'[3]D-1'!D142</f>
        <v>65.495807999999997</v>
      </c>
      <c r="G359" s="77">
        <f>'[3]D-1'!D143</f>
        <v>16.414433150000001</v>
      </c>
      <c r="I359" s="12"/>
    </row>
    <row r="360" spans="1:12" x14ac:dyDescent="0.25">
      <c r="A360" s="75">
        <v>3</v>
      </c>
      <c r="B360" s="76">
        <f>'[3]D-1'!E138</f>
        <v>4.5964799999999991E-3</v>
      </c>
      <c r="C360" s="76">
        <f>'[3]D-1'!E139</f>
        <v>0</v>
      </c>
      <c r="D360" s="76">
        <f>'[3]D-1'!E140</f>
        <v>100.15497945000001</v>
      </c>
      <c r="E360" s="76">
        <f>'[3]D-1'!E141</f>
        <v>78.224027969999995</v>
      </c>
      <c r="F360" s="76">
        <f>'[3]D-1'!E142</f>
        <v>23.054975999999996</v>
      </c>
      <c r="G360" s="77">
        <f>'[3]D-1'!E143</f>
        <v>25.295155000000001</v>
      </c>
      <c r="I360" s="12"/>
    </row>
    <row r="361" spans="1:12" x14ac:dyDescent="0.25">
      <c r="A361" s="75">
        <v>4</v>
      </c>
      <c r="B361" s="76">
        <f>'[3]D-1'!F138</f>
        <v>0</v>
      </c>
      <c r="C361" s="76">
        <f>'[3]D-1'!F139</f>
        <v>0</v>
      </c>
      <c r="D361" s="76">
        <f>'[3]D-1'!F140</f>
        <v>99.002537059999995</v>
      </c>
      <c r="E361" s="76">
        <f>'[3]D-1'!F141</f>
        <v>82.417308100000014</v>
      </c>
      <c r="F361" s="76">
        <f>'[3]D-1'!F142</f>
        <v>10.682112</v>
      </c>
      <c r="G361" s="77">
        <f>'[3]D-1'!F143</f>
        <v>26.96859628</v>
      </c>
      <c r="I361" s="12"/>
    </row>
    <row r="362" spans="1:12" x14ac:dyDescent="0.25">
      <c r="A362" s="75">
        <v>5</v>
      </c>
      <c r="B362" s="76">
        <f>'[3]D-1'!G138</f>
        <v>5.0803200000000001E-3</v>
      </c>
      <c r="C362" s="76">
        <f>'[3]D-1'!G139</f>
        <v>0</v>
      </c>
      <c r="D362" s="76">
        <f>'[3]D-1'!G140</f>
        <v>99.063920240000002</v>
      </c>
      <c r="E362" s="76">
        <f>'[3]D-1'!G141</f>
        <v>80.536783250000013</v>
      </c>
      <c r="F362" s="76">
        <f>'[3]D-1'!G142</f>
        <v>11.160576000000001</v>
      </c>
      <c r="G362" s="77">
        <f>'[3]D-1'!G143</f>
        <v>24.185548609999998</v>
      </c>
      <c r="I362" s="12"/>
    </row>
    <row r="363" spans="1:12" x14ac:dyDescent="0.25">
      <c r="A363" s="75">
        <v>6</v>
      </c>
      <c r="B363" s="76">
        <f>'[3]D-1'!H138</f>
        <v>9.1869119299999991</v>
      </c>
      <c r="C363" s="76">
        <f>'[3]D-1'!H139</f>
        <v>0</v>
      </c>
      <c r="D363" s="76">
        <f>'[3]D-1'!H140</f>
        <v>78.292281399999993</v>
      </c>
      <c r="E363" s="76">
        <f>'[3]D-1'!H141</f>
        <v>60.244533019999992</v>
      </c>
      <c r="F363" s="76">
        <f>'[3]D-1'!H142</f>
        <v>4.5696000000000001E-2</v>
      </c>
      <c r="G363" s="77">
        <f>'[3]D-1'!H143</f>
        <v>120.87871396</v>
      </c>
      <c r="I363" s="12"/>
      <c r="L363"/>
    </row>
    <row r="364" spans="1:12" x14ac:dyDescent="0.25">
      <c r="A364" s="75">
        <v>7</v>
      </c>
      <c r="B364" s="76">
        <f>'[3]D-1'!I138</f>
        <v>7.8091775399999994</v>
      </c>
      <c r="C364" s="76">
        <f>'[3]D-1'!I139</f>
        <v>0</v>
      </c>
      <c r="D364" s="76">
        <f>'[3]D-1'!I140</f>
        <v>98.798163040000006</v>
      </c>
      <c r="E364" s="76">
        <f>'[3]D-1'!I141</f>
        <v>40.76835964</v>
      </c>
      <c r="F364" s="76">
        <f>'[3]D-1'!I142</f>
        <v>24.541440000000001</v>
      </c>
      <c r="G364" s="77">
        <f>'[3]D-1'!I143</f>
        <v>65.767403020000003</v>
      </c>
      <c r="I364" s="12"/>
    </row>
    <row r="365" spans="1:12" x14ac:dyDescent="0.25">
      <c r="A365" s="75">
        <v>8</v>
      </c>
      <c r="B365" s="76">
        <f>'[3]D-1'!J138</f>
        <v>42.795405759999994</v>
      </c>
      <c r="C365" s="76">
        <f>'[3]D-1'!J139</f>
        <v>0</v>
      </c>
      <c r="D365" s="76">
        <f>'[3]D-1'!J140</f>
        <v>44.235976359999995</v>
      </c>
      <c r="E365" s="76">
        <f>'[3]D-1'!J141</f>
        <v>19.576167000000002</v>
      </c>
      <c r="F365" s="76">
        <f>'[3]D-1'!J142</f>
        <v>0.83865599999999996</v>
      </c>
      <c r="G365" s="77">
        <f>'[3]D-1'!J143</f>
        <v>241.21552713</v>
      </c>
      <c r="I365" s="12"/>
    </row>
    <row r="366" spans="1:12" x14ac:dyDescent="0.25">
      <c r="A366" s="75">
        <v>9</v>
      </c>
      <c r="B366" s="76">
        <f>'[3]D-1'!K138</f>
        <v>32.812093180000005</v>
      </c>
      <c r="C366" s="76">
        <f>'[3]D-1'!K139</f>
        <v>0</v>
      </c>
      <c r="D366" s="76">
        <f>'[3]D-1'!K140</f>
        <v>78.081165869999992</v>
      </c>
      <c r="E366" s="76">
        <f>'[3]D-1'!K141</f>
        <v>1.6386048500000001</v>
      </c>
      <c r="F366" s="76">
        <f>'[3]D-1'!K142</f>
        <v>53.380992000000006</v>
      </c>
      <c r="G366" s="77">
        <f>'[3]D-1'!K143</f>
        <v>146.45772176999998</v>
      </c>
      <c r="I366" s="12"/>
    </row>
    <row r="367" spans="1:12" x14ac:dyDescent="0.25">
      <c r="A367" s="75">
        <v>10</v>
      </c>
      <c r="B367" s="76">
        <f>'[3]D-1'!L138</f>
        <v>35.945682919999996</v>
      </c>
      <c r="C367" s="76">
        <f>'[3]D-1'!L139</f>
        <v>0</v>
      </c>
      <c r="D367" s="76">
        <f>'[3]D-1'!L140</f>
        <v>63.298111650000003</v>
      </c>
      <c r="E367" s="76">
        <f>'[3]D-1'!L141</f>
        <v>0</v>
      </c>
      <c r="F367" s="76">
        <f>'[3]D-1'!L142</f>
        <v>15.671039999999998</v>
      </c>
      <c r="G367" s="77">
        <f>'[3]D-1'!L143</f>
        <v>177.25316987000002</v>
      </c>
      <c r="I367" s="12"/>
    </row>
    <row r="368" spans="1:12" x14ac:dyDescent="0.25">
      <c r="A368" s="75">
        <v>11</v>
      </c>
      <c r="B368" s="76">
        <f>'[3]D-1'!M138</f>
        <v>45.471040940000002</v>
      </c>
      <c r="C368" s="76">
        <f>'[3]D-1'!M139</f>
        <v>0</v>
      </c>
      <c r="D368" s="76">
        <f>'[3]D-1'!M140</f>
        <v>25.945211060000002</v>
      </c>
      <c r="E368" s="76">
        <f>'[3]D-1'!M141</f>
        <v>0</v>
      </c>
      <c r="F368" s="76">
        <f>'[3]D-1'!M142</f>
        <v>11.461632</v>
      </c>
      <c r="G368" s="77">
        <f>'[3]D-1'!M143</f>
        <v>237.28029516000004</v>
      </c>
      <c r="I368" s="12"/>
    </row>
    <row r="369" spans="1:9" ht="15.75" customHeight="1" x14ac:dyDescent="0.25">
      <c r="A369" s="75">
        <v>12</v>
      </c>
      <c r="B369" s="76">
        <f>'[3]D-1'!N138</f>
        <v>35.817465320000004</v>
      </c>
      <c r="C369" s="76">
        <f>'[3]D-1'!N139</f>
        <v>0</v>
      </c>
      <c r="D369" s="76">
        <f>'[3]D-1'!N140</f>
        <v>44.128821920000007</v>
      </c>
      <c r="E369" s="76">
        <f>'[3]D-1'!N141</f>
        <v>0</v>
      </c>
      <c r="F369" s="76">
        <f>'[3]D-1'!N142</f>
        <v>21.649152000000001</v>
      </c>
      <c r="G369" s="77">
        <f>'[3]D-1'!N143</f>
        <v>184.65398643</v>
      </c>
      <c r="I369" s="12"/>
    </row>
    <row r="370" spans="1:9" x14ac:dyDescent="0.25">
      <c r="A370" s="75">
        <v>13</v>
      </c>
      <c r="B370" s="76">
        <f>'[3]D-1'!O138</f>
        <v>33.333914630000002</v>
      </c>
      <c r="C370" s="76">
        <f>'[3]D-1'!O139</f>
        <v>0</v>
      </c>
      <c r="D370" s="76">
        <f>'[3]D-1'!O140</f>
        <v>21.666839620000001</v>
      </c>
      <c r="E370" s="76">
        <f>'[3]D-1'!O141</f>
        <v>0</v>
      </c>
      <c r="F370" s="76">
        <f>'[3]D-1'!O142</f>
        <v>18.875136000000001</v>
      </c>
      <c r="G370" s="77">
        <f>'[3]D-1'!O143</f>
        <v>165.58811010999997</v>
      </c>
      <c r="I370" s="12"/>
    </row>
    <row r="371" spans="1:9" ht="15" customHeight="1" x14ac:dyDescent="0.25">
      <c r="A371" s="75">
        <v>14</v>
      </c>
      <c r="B371" s="76">
        <f>'[3]D-1'!P138</f>
        <v>37.038677489999998</v>
      </c>
      <c r="C371" s="76">
        <f>'[3]D-1'!P139</f>
        <v>0</v>
      </c>
      <c r="D371" s="76">
        <f>'[3]D-1'!P140</f>
        <v>16.35063135</v>
      </c>
      <c r="E371" s="76">
        <f>'[3]D-1'!P141</f>
        <v>0</v>
      </c>
      <c r="F371" s="76">
        <f>'[3]D-1'!P142</f>
        <v>9.9966720000000002</v>
      </c>
      <c r="G371" s="77">
        <f>'[3]D-1'!P143</f>
        <v>204.90817380000001</v>
      </c>
      <c r="I371" s="12"/>
    </row>
    <row r="372" spans="1:9" ht="15" customHeight="1" x14ac:dyDescent="0.25">
      <c r="A372" s="75">
        <v>15</v>
      </c>
      <c r="B372" s="76">
        <f>'[3]D-1'!Q138</f>
        <v>28.987096100000002</v>
      </c>
      <c r="C372" s="76">
        <f>'[3]D-1'!Q139</f>
        <v>0</v>
      </c>
      <c r="D372" s="76">
        <f>'[3]D-1'!Q140</f>
        <v>50.628696390000002</v>
      </c>
      <c r="E372" s="76">
        <f>'[3]D-1'!Q141</f>
        <v>0</v>
      </c>
      <c r="F372" s="76">
        <f>'[3]D-1'!Q142</f>
        <v>80.277119999999996</v>
      </c>
      <c r="G372" s="77">
        <f>'[3]D-1'!Q143</f>
        <v>124.63073186</v>
      </c>
      <c r="I372" s="12"/>
    </row>
    <row r="373" spans="1:9" ht="15" customHeight="1" x14ac:dyDescent="0.25">
      <c r="A373" s="75">
        <v>16</v>
      </c>
      <c r="B373" s="76">
        <f>'[3]D-1'!R138</f>
        <v>24.344409420000002</v>
      </c>
      <c r="C373" s="76">
        <f>'[3]D-1'!R139</f>
        <v>0</v>
      </c>
      <c r="D373" s="76">
        <f>'[3]D-1'!R140</f>
        <v>81.831925909999995</v>
      </c>
      <c r="E373" s="76">
        <f>'[3]D-1'!R141</f>
        <v>0</v>
      </c>
      <c r="F373" s="76">
        <f>'[3]D-1'!R142</f>
        <v>161.11065600000001</v>
      </c>
      <c r="G373" s="77">
        <f>'[3]D-1'!R143</f>
        <v>54.06492630999999</v>
      </c>
      <c r="I373" s="12"/>
    </row>
    <row r="374" spans="1:9" ht="15" customHeight="1" x14ac:dyDescent="0.25">
      <c r="A374" s="75">
        <v>17</v>
      </c>
      <c r="B374" s="76">
        <f>'[3]D-1'!S138</f>
        <v>36.997792999999994</v>
      </c>
      <c r="C374" s="76">
        <f>'[3]D-1'!S139</f>
        <v>0</v>
      </c>
      <c r="D374" s="76">
        <f>'[3]D-1'!S140</f>
        <v>45.063762109999999</v>
      </c>
      <c r="E374" s="76">
        <f>'[3]D-1'!S141</f>
        <v>0</v>
      </c>
      <c r="F374" s="76">
        <f>'[3]D-1'!S142</f>
        <v>151.20806400000001</v>
      </c>
      <c r="G374" s="77">
        <f>'[3]D-1'!S143</f>
        <v>142.20509075999999</v>
      </c>
      <c r="I374" s="12"/>
    </row>
    <row r="375" spans="1:9" ht="15" customHeight="1" x14ac:dyDescent="0.25">
      <c r="A375" s="75">
        <v>18</v>
      </c>
      <c r="B375" s="76">
        <f>'[3]D-1'!T138</f>
        <v>24.504802369999997</v>
      </c>
      <c r="C375" s="76">
        <f>'[3]D-1'!T139</f>
        <v>0</v>
      </c>
      <c r="D375" s="76">
        <f>'[3]D-1'!T140</f>
        <v>55.307300300000009</v>
      </c>
      <c r="E375" s="76">
        <f>'[3]D-1'!T141</f>
        <v>0</v>
      </c>
      <c r="F375" s="76">
        <f>'[3]D-1'!T142</f>
        <v>226.90752000000001</v>
      </c>
      <c r="G375" s="77">
        <f>'[3]D-1'!T143</f>
        <v>52.114083440000002</v>
      </c>
      <c r="I375" s="12"/>
    </row>
    <row r="376" spans="1:9" ht="15" customHeight="1" x14ac:dyDescent="0.25">
      <c r="A376" s="75">
        <v>19</v>
      </c>
      <c r="B376" s="76">
        <f>'[3]D-1'!U138</f>
        <v>32.639604230000003</v>
      </c>
      <c r="C376" s="76">
        <f>'[3]D-1'!U139</f>
        <v>0</v>
      </c>
      <c r="D376" s="76">
        <f>'[3]D-1'!U140</f>
        <v>39.858611250000003</v>
      </c>
      <c r="E376" s="76">
        <f>'[3]D-1'!U141</f>
        <v>0</v>
      </c>
      <c r="F376" s="76">
        <f>'[3]D-1'!U142</f>
        <v>188.83468800000003</v>
      </c>
      <c r="G376" s="77">
        <f>'[3]D-1'!U143</f>
        <v>134.53977498</v>
      </c>
      <c r="I376" s="12"/>
    </row>
    <row r="377" spans="1:9" ht="15" customHeight="1" x14ac:dyDescent="0.25">
      <c r="A377" s="75">
        <v>20</v>
      </c>
      <c r="B377" s="76">
        <f>'[3]D-1'!V138</f>
        <v>22.492511840000002</v>
      </c>
      <c r="C377" s="76">
        <f>'[3]D-1'!V139</f>
        <v>0</v>
      </c>
      <c r="D377" s="76">
        <f>'[3]D-1'!V140</f>
        <v>44.133789350000008</v>
      </c>
      <c r="E377" s="76">
        <f>'[3]D-1'!V141</f>
        <v>0</v>
      </c>
      <c r="F377" s="76">
        <f>'[3]D-1'!V142</f>
        <v>192.43392</v>
      </c>
      <c r="G377" s="77">
        <f>'[3]D-1'!V143</f>
        <v>103.32886961999999</v>
      </c>
      <c r="I377" s="12"/>
    </row>
    <row r="378" spans="1:9" ht="15" customHeight="1" x14ac:dyDescent="0.25">
      <c r="A378" s="75">
        <v>21</v>
      </c>
      <c r="B378" s="76">
        <f>'[3]D-1'!W138</f>
        <v>25.614973249999998</v>
      </c>
      <c r="C378" s="76">
        <f>'[3]D-1'!W139</f>
        <v>0</v>
      </c>
      <c r="D378" s="76">
        <f>'[3]D-1'!W140</f>
        <v>34.852866990000003</v>
      </c>
      <c r="E378" s="76">
        <f>'[3]D-1'!W141</f>
        <v>0</v>
      </c>
      <c r="F378" s="76">
        <f>'[3]D-1'!W142</f>
        <v>149.82643199999998</v>
      </c>
      <c r="G378" s="77">
        <f>'[3]D-1'!W143</f>
        <v>149.27302542999999</v>
      </c>
      <c r="I378" s="12"/>
    </row>
    <row r="379" spans="1:9" ht="15" customHeight="1" x14ac:dyDescent="0.25">
      <c r="A379" s="75">
        <v>22</v>
      </c>
      <c r="B379" s="76">
        <f>'[3]D-1'!X138</f>
        <v>21.826022239999997</v>
      </c>
      <c r="C379" s="76">
        <f>'[3]D-1'!X139</f>
        <v>0</v>
      </c>
      <c r="D379" s="76">
        <f>'[3]D-1'!X140</f>
        <v>52.811524479999996</v>
      </c>
      <c r="E379" s="76">
        <f>'[3]D-1'!X141</f>
        <v>0</v>
      </c>
      <c r="F379" s="76">
        <f>'[3]D-1'!X142</f>
        <v>49.246848</v>
      </c>
      <c r="G379" s="77">
        <f>'[3]D-1'!X143</f>
        <v>190.54780271999999</v>
      </c>
      <c r="I379" s="12"/>
    </row>
    <row r="380" spans="1:9" ht="15" customHeight="1" x14ac:dyDescent="0.25">
      <c r="A380" s="75">
        <v>23</v>
      </c>
      <c r="B380" s="76">
        <f>'[3]D-1'!Y138</f>
        <v>9.2261029700000012</v>
      </c>
      <c r="C380" s="76">
        <f>'[3]D-1'!Y139</f>
        <v>0</v>
      </c>
      <c r="D380" s="76">
        <f>'[3]D-1'!Y140</f>
        <v>67.837982499999995</v>
      </c>
      <c r="E380" s="76">
        <f>'[3]D-1'!Y141</f>
        <v>20.68577342</v>
      </c>
      <c r="F380" s="76">
        <f>'[3]D-1'!Y142</f>
        <v>61.807871999999996</v>
      </c>
      <c r="G380" s="77">
        <f>'[3]D-1'!Y143</f>
        <v>168.07956352999997</v>
      </c>
      <c r="I380" s="12"/>
    </row>
    <row r="381" spans="1:9" ht="15.75" customHeight="1" x14ac:dyDescent="0.25">
      <c r="A381" s="78">
        <v>24</v>
      </c>
      <c r="B381" s="76">
        <f>'[3]D-1'!Z138</f>
        <v>9.7251840000000006E-2</v>
      </c>
      <c r="C381" s="76">
        <f>'[3]D-1'!Z139</f>
        <v>0</v>
      </c>
      <c r="D381" s="76">
        <f>'[3]D-1'!Z140</f>
        <v>86.023012610000009</v>
      </c>
      <c r="E381" s="76">
        <f>'[3]D-1'!Z141</f>
        <v>53.780430429999996</v>
      </c>
      <c r="F381" s="76">
        <f>'[3]D-1'!Z142</f>
        <v>76.774656000000007</v>
      </c>
      <c r="G381" s="76">
        <f>'[3]D-1'!Z143</f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83">
        <f>B2</f>
        <v>45885</v>
      </c>
      <c r="E446" s="185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f>'[3]D-1'!E10</f>
        <v>239.44</v>
      </c>
      <c r="I448" s="12"/>
    </row>
    <row r="449" spans="1:9" ht="15.75" customHeight="1" x14ac:dyDescent="0.25">
      <c r="A449" s="10"/>
      <c r="D449" s="28" t="s">
        <v>156</v>
      </c>
      <c r="E449" s="100">
        <f>'[3]D-1'!E11</f>
        <v>140.46</v>
      </c>
      <c r="I449" s="12"/>
    </row>
    <row r="450" spans="1:9" ht="15.75" customHeight="1" x14ac:dyDescent="0.25">
      <c r="A450" s="10"/>
      <c r="D450" s="28" t="s">
        <v>157</v>
      </c>
      <c r="E450" s="100">
        <f>'[3]D-1'!E12</f>
        <v>101.91</v>
      </c>
      <c r="I450" s="12"/>
    </row>
    <row r="451" spans="1:9" ht="15.75" customHeight="1" x14ac:dyDescent="0.25">
      <c r="A451" s="10"/>
      <c r="D451" s="28" t="s">
        <v>158</v>
      </c>
      <c r="E451" s="100">
        <f>'[3]D-1'!E13</f>
        <v>70.27</v>
      </c>
      <c r="I451" s="12"/>
    </row>
    <row r="452" spans="1:9" ht="15.75" customHeight="1" x14ac:dyDescent="0.25">
      <c r="A452" s="10"/>
      <c r="D452" s="28" t="s">
        <v>159</v>
      </c>
      <c r="E452" s="100">
        <f>'[3]D-1'!E14</f>
        <v>67.47</v>
      </c>
      <c r="I452" s="12"/>
    </row>
    <row r="453" spans="1:9" ht="15.75" customHeight="1" x14ac:dyDescent="0.25">
      <c r="A453" s="10"/>
      <c r="D453" s="28" t="s">
        <v>160</v>
      </c>
      <c r="E453" s="100">
        <f>'[3]D-1'!E15</f>
        <v>70.25</v>
      </c>
      <c r="I453" s="12"/>
    </row>
    <row r="454" spans="1:9" ht="15.75" customHeight="1" x14ac:dyDescent="0.25">
      <c r="A454" s="10"/>
      <c r="D454" s="28" t="s">
        <v>161</v>
      </c>
      <c r="E454" s="100">
        <f>'[3]D-1'!E16</f>
        <v>142.57</v>
      </c>
      <c r="I454" s="12"/>
    </row>
    <row r="455" spans="1:9" x14ac:dyDescent="0.25">
      <c r="A455" s="10"/>
      <c r="D455" s="28" t="s">
        <v>162</v>
      </c>
      <c r="E455" s="100">
        <f>'[3]D-1'!E17</f>
        <v>210.62</v>
      </c>
      <c r="I455" s="12"/>
    </row>
    <row r="456" spans="1:9" x14ac:dyDescent="0.25">
      <c r="A456" s="10"/>
      <c r="D456" s="28" t="s">
        <v>163</v>
      </c>
      <c r="E456" s="100">
        <f>'[3]D-1'!E18</f>
        <v>196.04</v>
      </c>
      <c r="I456" s="12"/>
    </row>
    <row r="457" spans="1:9" x14ac:dyDescent="0.25">
      <c r="A457" s="10"/>
      <c r="D457" s="28" t="s">
        <v>164</v>
      </c>
      <c r="E457" s="100">
        <f>'[3]D-1'!E19</f>
        <v>277.77999999999997</v>
      </c>
      <c r="I457" s="12"/>
    </row>
    <row r="458" spans="1:9" x14ac:dyDescent="0.25">
      <c r="A458" s="10"/>
      <c r="D458" s="28" t="s">
        <v>165</v>
      </c>
      <c r="E458" s="100">
        <f>'[3]D-1'!E20</f>
        <v>335.82</v>
      </c>
      <c r="I458" s="12"/>
    </row>
    <row r="459" spans="1:9" x14ac:dyDescent="0.25">
      <c r="A459" s="10"/>
      <c r="D459" s="28" t="s">
        <v>166</v>
      </c>
      <c r="E459" s="100">
        <f>'[3]D-1'!E21</f>
        <v>395.92</v>
      </c>
      <c r="I459" s="12"/>
    </row>
    <row r="460" spans="1:9" x14ac:dyDescent="0.25">
      <c r="A460" s="10"/>
      <c r="D460" s="28" t="s">
        <v>167</v>
      </c>
      <c r="E460" s="100">
        <f>'[3]D-1'!E22</f>
        <v>416.61</v>
      </c>
      <c r="I460" s="12"/>
    </row>
    <row r="461" spans="1:9" x14ac:dyDescent="0.25">
      <c r="A461" s="10"/>
      <c r="D461" s="28" t="s">
        <v>168</v>
      </c>
      <c r="E461" s="100">
        <f>'[3]D-1'!E23</f>
        <v>349.37</v>
      </c>
      <c r="I461" s="12"/>
    </row>
    <row r="462" spans="1:9" x14ac:dyDescent="0.25">
      <c r="A462" s="10"/>
      <c r="D462" s="28" t="s">
        <v>169</v>
      </c>
      <c r="E462" s="100">
        <f>'[3]D-1'!E24</f>
        <v>319.14999999999998</v>
      </c>
      <c r="I462" s="12"/>
    </row>
    <row r="463" spans="1:9" x14ac:dyDescent="0.25">
      <c r="A463" s="10"/>
      <c r="D463" s="28" t="s">
        <v>170</v>
      </c>
      <c r="E463" s="100">
        <f>'[3]D-1'!E25</f>
        <v>296.76</v>
      </c>
      <c r="I463" s="12"/>
    </row>
    <row r="464" spans="1:9" x14ac:dyDescent="0.25">
      <c r="A464" s="10"/>
      <c r="D464" s="28" t="s">
        <v>171</v>
      </c>
      <c r="E464" s="100">
        <f>'[3]D-1'!E26</f>
        <v>347.26</v>
      </c>
      <c r="I464" s="12"/>
    </row>
    <row r="465" spans="1:9" x14ac:dyDescent="0.25">
      <c r="A465" s="10"/>
      <c r="D465" s="28" t="s">
        <v>172</v>
      </c>
      <c r="E465" s="100">
        <f>'[3]D-1'!E27</f>
        <v>563.6</v>
      </c>
      <c r="I465" s="12"/>
    </row>
    <row r="466" spans="1:9" x14ac:dyDescent="0.25">
      <c r="A466" s="10"/>
      <c r="D466" s="28" t="s">
        <v>173</v>
      </c>
      <c r="E466" s="100">
        <f>'[3]D-1'!E28</f>
        <v>577.86</v>
      </c>
      <c r="I466" s="12"/>
    </row>
    <row r="467" spans="1:9" x14ac:dyDescent="0.25">
      <c r="A467" s="10"/>
      <c r="D467" s="28" t="s">
        <v>174</v>
      </c>
      <c r="E467" s="100">
        <f>'[3]D-1'!E29</f>
        <v>617.57000000000005</v>
      </c>
      <c r="I467" s="12"/>
    </row>
    <row r="468" spans="1:9" x14ac:dyDescent="0.25">
      <c r="A468" s="10"/>
      <c r="D468" s="28" t="s">
        <v>175</v>
      </c>
      <c r="E468" s="100">
        <f>'[3]D-1'!E30</f>
        <v>613.78</v>
      </c>
      <c r="I468" s="12"/>
    </row>
    <row r="469" spans="1:9" x14ac:dyDescent="0.25">
      <c r="A469" s="10"/>
      <c r="D469" s="28" t="s">
        <v>176</v>
      </c>
      <c r="E469" s="100">
        <f>'[3]D-1'!E31</f>
        <v>566.17999999999995</v>
      </c>
      <c r="I469" s="12"/>
    </row>
    <row r="470" spans="1:9" x14ac:dyDescent="0.25">
      <c r="A470" s="10"/>
      <c r="D470" s="28" t="s">
        <v>177</v>
      </c>
      <c r="E470" s="100">
        <f>'[3]D-1'!E32</f>
        <v>442.32</v>
      </c>
      <c r="I470" s="12"/>
    </row>
    <row r="471" spans="1:9" x14ac:dyDescent="0.25">
      <c r="A471" s="10"/>
      <c r="D471" s="30" t="s">
        <v>178</v>
      </c>
      <c r="E471" s="100">
        <f>'[3]D-1'!E33</f>
        <v>289.83999999999997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f>'[3]D-1'!C149</f>
        <v>69.760143589999984</v>
      </c>
      <c r="C516" s="76">
        <f>'[3]D-1'!D149</f>
        <v>70.083499259999996</v>
      </c>
      <c r="D516" s="76">
        <f>'[3]D-1'!E149</f>
        <v>0</v>
      </c>
      <c r="E516" s="76">
        <f>'[3]D-1'!F149</f>
        <v>69.696513240000002</v>
      </c>
      <c r="F516" s="76">
        <f>'[3]D-1'!G149</f>
        <v>0</v>
      </c>
      <c r="G516" s="76">
        <f>'[3]D-1'!H149</f>
        <v>0</v>
      </c>
      <c r="H516" s="76">
        <f>'[3]D-1'!I149</f>
        <v>0</v>
      </c>
      <c r="I516" s="105">
        <f>'[3]D-1'!J149</f>
        <v>0.89058818000000006</v>
      </c>
    </row>
    <row r="517" spans="1:14" x14ac:dyDescent="0.25">
      <c r="A517" s="104">
        <v>2</v>
      </c>
      <c r="B517" s="76">
        <f>'[3]D-1'!C150</f>
        <v>69.786163439999996</v>
      </c>
      <c r="C517" s="76">
        <f>'[3]D-1'!D150</f>
        <v>70.142635269999985</v>
      </c>
      <c r="D517" s="76">
        <f>'[3]D-1'!E150</f>
        <v>0</v>
      </c>
      <c r="E517" s="76">
        <f>'[3]D-1'!F150</f>
        <v>69.682084059999994</v>
      </c>
      <c r="F517" s="76">
        <f>'[3]D-1'!G150</f>
        <v>0</v>
      </c>
      <c r="G517" s="76">
        <f>'[3]D-1'!H150</f>
        <v>0</v>
      </c>
      <c r="H517" s="76">
        <f>'[3]D-1'!I150</f>
        <v>0</v>
      </c>
      <c r="I517" s="105">
        <f>'[3]D-1'!J150</f>
        <v>0</v>
      </c>
    </row>
    <row r="518" spans="1:14" x14ac:dyDescent="0.25">
      <c r="A518" s="104">
        <v>3</v>
      </c>
      <c r="B518" s="76">
        <f>'[3]D-1'!C151</f>
        <v>0.49887134000000005</v>
      </c>
      <c r="C518" s="76">
        <f>'[3]D-1'!D151</f>
        <v>70.079241460000006</v>
      </c>
      <c r="D518" s="76">
        <f>'[3]D-1'!E151</f>
        <v>0</v>
      </c>
      <c r="E518" s="76">
        <f>'[3]D-1'!F151</f>
        <v>0.83452731000000002</v>
      </c>
      <c r="F518" s="76">
        <f>'[3]D-1'!G151</f>
        <v>0</v>
      </c>
      <c r="G518" s="76">
        <f>'[3]D-1'!H151</f>
        <v>0</v>
      </c>
      <c r="H518" s="76">
        <f>'[3]D-1'!I151</f>
        <v>0</v>
      </c>
      <c r="I518" s="105">
        <f>'[3]D-1'!J151</f>
        <v>0</v>
      </c>
    </row>
    <row r="519" spans="1:14" x14ac:dyDescent="0.25">
      <c r="A519" s="104">
        <v>4</v>
      </c>
      <c r="B519" s="76">
        <f>'[3]D-1'!C152</f>
        <v>0</v>
      </c>
      <c r="C519" s="76">
        <f>'[3]D-1'!D152</f>
        <v>70.109046020000008</v>
      </c>
      <c r="D519" s="76">
        <f>'[3]D-1'!E152</f>
        <v>0</v>
      </c>
      <c r="E519" s="76">
        <f>'[3]D-1'!F152</f>
        <v>0</v>
      </c>
      <c r="F519" s="76">
        <f>'[3]D-1'!G152</f>
        <v>0</v>
      </c>
      <c r="G519" s="76">
        <f>'[3]D-1'!H152</f>
        <v>0</v>
      </c>
      <c r="H519" s="76">
        <f>'[3]D-1'!I152</f>
        <v>0</v>
      </c>
      <c r="I519" s="105">
        <f>'[3]D-1'!J152</f>
        <v>0</v>
      </c>
    </row>
    <row r="520" spans="1:14" x14ac:dyDescent="0.25">
      <c r="A520" s="104">
        <v>5</v>
      </c>
      <c r="B520" s="76">
        <f>'[3]D-1'!C153</f>
        <v>0</v>
      </c>
      <c r="C520" s="76">
        <f>'[3]D-1'!D153</f>
        <v>70.146893059999996</v>
      </c>
      <c r="D520" s="76">
        <f>'[3]D-1'!E153</f>
        <v>0</v>
      </c>
      <c r="E520" s="76">
        <f>'[3]D-1'!F153</f>
        <v>0</v>
      </c>
      <c r="F520" s="76">
        <f>'[3]D-1'!G153</f>
        <v>0</v>
      </c>
      <c r="G520" s="76">
        <f>'[3]D-1'!H153</f>
        <v>0</v>
      </c>
      <c r="H520" s="76">
        <f>'[3]D-1'!I153</f>
        <v>0</v>
      </c>
      <c r="I520" s="105">
        <f>'[3]D-1'!J153</f>
        <v>0</v>
      </c>
    </row>
    <row r="521" spans="1:14" x14ac:dyDescent="0.25">
      <c r="A521" s="104">
        <v>6</v>
      </c>
      <c r="B521" s="76">
        <f>'[3]D-1'!C154</f>
        <v>0</v>
      </c>
      <c r="C521" s="76">
        <f>'[3]D-1'!D154</f>
        <v>70.105970949999985</v>
      </c>
      <c r="D521" s="76">
        <f>'[3]D-1'!E154</f>
        <v>0</v>
      </c>
      <c r="E521" s="76">
        <f>'[3]D-1'!F154</f>
        <v>0</v>
      </c>
      <c r="F521" s="76">
        <f>'[3]D-1'!G154</f>
        <v>0</v>
      </c>
      <c r="G521" s="76">
        <f>'[3]D-1'!H154</f>
        <v>0</v>
      </c>
      <c r="H521" s="76">
        <f>'[3]D-1'!I154</f>
        <v>0</v>
      </c>
      <c r="I521" s="105">
        <f>'[3]D-1'!J154</f>
        <v>0</v>
      </c>
    </row>
    <row r="522" spans="1:14" x14ac:dyDescent="0.25">
      <c r="A522" s="104">
        <v>7</v>
      </c>
      <c r="B522" s="76">
        <f>'[3]D-1'!C155</f>
        <v>0</v>
      </c>
      <c r="C522" s="76">
        <f>'[3]D-1'!D155</f>
        <v>70.138614029999999</v>
      </c>
      <c r="D522" s="76">
        <f>'[3]D-1'!E155</f>
        <v>0</v>
      </c>
      <c r="E522" s="76">
        <f>'[3]D-1'!F155</f>
        <v>0</v>
      </c>
      <c r="F522" s="76">
        <f>'[3]D-1'!G155</f>
        <v>0</v>
      </c>
      <c r="G522" s="76">
        <f>'[3]D-1'!H155</f>
        <v>0.85546139999999993</v>
      </c>
      <c r="H522" s="76">
        <f>'[3]D-1'!I155</f>
        <v>0</v>
      </c>
      <c r="I522" s="105">
        <f>'[3]D-1'!J155</f>
        <v>0</v>
      </c>
    </row>
    <row r="523" spans="1:14" x14ac:dyDescent="0.25">
      <c r="A523" s="104">
        <v>8</v>
      </c>
      <c r="B523" s="76">
        <f>'[3]D-1'!C156</f>
        <v>0</v>
      </c>
      <c r="C523" s="76">
        <f>'[3]D-1'!D156</f>
        <v>50.275775979999999</v>
      </c>
      <c r="D523" s="76">
        <f>'[3]D-1'!E156</f>
        <v>0</v>
      </c>
      <c r="E523" s="76">
        <f>'[3]D-1'!F156</f>
        <v>0</v>
      </c>
      <c r="F523" s="76">
        <f>'[3]D-1'!G156</f>
        <v>0</v>
      </c>
      <c r="G523" s="76">
        <f>'[3]D-1'!H156</f>
        <v>97.651752500000001</v>
      </c>
      <c r="H523" s="76">
        <f>'[3]D-1'!I156</f>
        <v>0</v>
      </c>
      <c r="I523" s="105">
        <f>'[3]D-1'!J156</f>
        <v>0</v>
      </c>
      <c r="N523" s="106"/>
    </row>
    <row r="524" spans="1:14" x14ac:dyDescent="0.25">
      <c r="A524" s="104">
        <v>9</v>
      </c>
      <c r="B524" s="76">
        <f>'[3]D-1'!C157</f>
        <v>0</v>
      </c>
      <c r="C524" s="76">
        <f>'[3]D-1'!D157</f>
        <v>0</v>
      </c>
      <c r="D524" s="76">
        <f>'[3]D-1'!E157</f>
        <v>0</v>
      </c>
      <c r="E524" s="76">
        <f>'[3]D-1'!F157</f>
        <v>38.843366869999997</v>
      </c>
      <c r="F524" s="76">
        <f>'[3]D-1'!G157</f>
        <v>20.49630161</v>
      </c>
      <c r="G524" s="76">
        <f>'[3]D-1'!H157</f>
        <v>128.16451006</v>
      </c>
      <c r="H524" s="76">
        <f>'[3]D-1'!I157</f>
        <v>0</v>
      </c>
      <c r="I524" s="105">
        <f>'[3]D-1'!J157</f>
        <v>0</v>
      </c>
    </row>
    <row r="525" spans="1:14" x14ac:dyDescent="0.25">
      <c r="A525" s="104">
        <v>10</v>
      </c>
      <c r="B525" s="76">
        <f>'[3]D-1'!C158</f>
        <v>0</v>
      </c>
      <c r="C525" s="76">
        <f>'[3]D-1'!D158</f>
        <v>0</v>
      </c>
      <c r="D525" s="76">
        <f>'[3]D-1'!E158</f>
        <v>0</v>
      </c>
      <c r="E525" s="76">
        <f>'[3]D-1'!F158</f>
        <v>69.607572700000006</v>
      </c>
      <c r="F525" s="76">
        <f>'[3]D-1'!G158</f>
        <v>143.53584923</v>
      </c>
      <c r="G525" s="76">
        <f>'[3]D-1'!H158</f>
        <v>140.12145477999999</v>
      </c>
      <c r="H525" s="76">
        <f>'[3]D-1'!I158</f>
        <v>0</v>
      </c>
      <c r="I525" s="105">
        <f>'[3]D-1'!J158</f>
        <v>0</v>
      </c>
    </row>
    <row r="526" spans="1:14" x14ac:dyDescent="0.25">
      <c r="A526" s="104">
        <v>11</v>
      </c>
      <c r="B526" s="76">
        <f>'[3]D-1'!C159</f>
        <v>0</v>
      </c>
      <c r="C526" s="76">
        <f>'[3]D-1'!D159</f>
        <v>0</v>
      </c>
      <c r="D526" s="76">
        <f>'[3]D-1'!E159</f>
        <v>0</v>
      </c>
      <c r="E526" s="76">
        <f>'[3]D-1'!F159</f>
        <v>38.265962929999993</v>
      </c>
      <c r="F526" s="76">
        <f>'[3]D-1'!G159</f>
        <v>143.50817358</v>
      </c>
      <c r="G526" s="76">
        <f>'[3]D-1'!H159</f>
        <v>121.82749613</v>
      </c>
      <c r="H526" s="76">
        <f>'[3]D-1'!I159</f>
        <v>0</v>
      </c>
      <c r="I526" s="105">
        <f>'[3]D-1'!J159</f>
        <v>0</v>
      </c>
    </row>
    <row r="527" spans="1:14" x14ac:dyDescent="0.25">
      <c r="A527" s="104">
        <v>12</v>
      </c>
      <c r="B527" s="76">
        <f>'[3]D-1'!C160</f>
        <v>0</v>
      </c>
      <c r="C527" s="76">
        <f>'[3]D-1'!D160</f>
        <v>0</v>
      </c>
      <c r="D527" s="76">
        <f>'[3]D-1'!E160</f>
        <v>0</v>
      </c>
      <c r="E527" s="76">
        <f>'[3]D-1'!F160</f>
        <v>0</v>
      </c>
      <c r="F527" s="76">
        <f>'[3]D-1'!G160</f>
        <v>143.50675432</v>
      </c>
      <c r="G527" s="76">
        <f>'[3]D-1'!H160</f>
        <v>125.19079708999999</v>
      </c>
      <c r="H527" s="76">
        <f>'[3]D-1'!I160</f>
        <v>0</v>
      </c>
      <c r="I527" s="105">
        <f>'[3]D-1'!J160</f>
        <v>0</v>
      </c>
    </row>
    <row r="528" spans="1:14" x14ac:dyDescent="0.25">
      <c r="A528" s="104">
        <v>13</v>
      </c>
      <c r="B528" s="76">
        <f>'[3]D-1'!C161</f>
        <v>0</v>
      </c>
      <c r="C528" s="76">
        <f>'[3]D-1'!D161</f>
        <v>0</v>
      </c>
      <c r="D528" s="76">
        <f>'[3]D-1'!E161</f>
        <v>0</v>
      </c>
      <c r="E528" s="76">
        <f>'[3]D-1'!F161</f>
        <v>0</v>
      </c>
      <c r="F528" s="76">
        <f>'[3]D-1'!G161</f>
        <v>143.48830387999999</v>
      </c>
      <c r="G528" s="76">
        <f>'[3]D-1'!H161</f>
        <v>98.75345621000001</v>
      </c>
      <c r="H528" s="76">
        <f>'[3]D-1'!I161</f>
        <v>0</v>
      </c>
      <c r="I528" s="105">
        <f>'[3]D-1'!J161</f>
        <v>0</v>
      </c>
    </row>
    <row r="529" spans="1:9" x14ac:dyDescent="0.25">
      <c r="A529" s="104">
        <v>14</v>
      </c>
      <c r="B529" s="76">
        <f>'[3]D-1'!C162</f>
        <v>0</v>
      </c>
      <c r="C529" s="76">
        <f>'[3]D-1'!D162</f>
        <v>1.69767644</v>
      </c>
      <c r="D529" s="76">
        <f>'[3]D-1'!E162</f>
        <v>0</v>
      </c>
      <c r="E529" s="76">
        <f>'[3]D-1'!F162</f>
        <v>0</v>
      </c>
      <c r="F529" s="76">
        <f>'[3]D-1'!G162</f>
        <v>143.49717428</v>
      </c>
      <c r="G529" s="76">
        <f>'[3]D-1'!H162</f>
        <v>99.179590239999996</v>
      </c>
      <c r="H529" s="76">
        <f>'[3]D-1'!I162</f>
        <v>0</v>
      </c>
      <c r="I529" s="105">
        <f>'[3]D-1'!J162</f>
        <v>0</v>
      </c>
    </row>
    <row r="530" spans="1:9" x14ac:dyDescent="0.25">
      <c r="A530" s="104">
        <v>15</v>
      </c>
      <c r="B530" s="76">
        <f>'[3]D-1'!C163</f>
        <v>0</v>
      </c>
      <c r="C530" s="76">
        <f>'[3]D-1'!D163</f>
        <v>70.048254209999996</v>
      </c>
      <c r="D530" s="76">
        <f>'[3]D-1'!E163</f>
        <v>0</v>
      </c>
      <c r="E530" s="76">
        <f>'[3]D-1'!F163</f>
        <v>0</v>
      </c>
      <c r="F530" s="76">
        <f>'[3]D-1'!G163</f>
        <v>143.49433575</v>
      </c>
      <c r="G530" s="76">
        <f>'[3]D-1'!H163</f>
        <v>90.314512250000007</v>
      </c>
      <c r="H530" s="76">
        <f>'[3]D-1'!I163</f>
        <v>0</v>
      </c>
      <c r="I530" s="105">
        <f>'[3]D-1'!J163</f>
        <v>0</v>
      </c>
    </row>
    <row r="531" spans="1:9" x14ac:dyDescent="0.25">
      <c r="A531" s="104">
        <v>16</v>
      </c>
      <c r="B531" s="76">
        <f>'[3]D-1'!C164</f>
        <v>0</v>
      </c>
      <c r="C531" s="76">
        <f>'[3]D-1'!D164</f>
        <v>70.043050239999999</v>
      </c>
      <c r="D531" s="76">
        <f>'[3]D-1'!E164</f>
        <v>0</v>
      </c>
      <c r="E531" s="76">
        <f>'[3]D-1'!F164</f>
        <v>0</v>
      </c>
      <c r="F531" s="76">
        <f>'[3]D-1'!G164</f>
        <v>143.48582016</v>
      </c>
      <c r="G531" s="76">
        <f>'[3]D-1'!H164</f>
        <v>110.46912603000001</v>
      </c>
      <c r="H531" s="76">
        <f>'[3]D-1'!I164</f>
        <v>0</v>
      </c>
      <c r="I531" s="105">
        <f>'[3]D-1'!J164</f>
        <v>0</v>
      </c>
    </row>
    <row r="532" spans="1:9" x14ac:dyDescent="0.25">
      <c r="A532" s="104">
        <v>17</v>
      </c>
      <c r="B532" s="76">
        <f>'[3]D-1'!C165</f>
        <v>3.0651374299999996</v>
      </c>
      <c r="C532" s="76">
        <f>'[3]D-1'!D165</f>
        <v>70.045179129999994</v>
      </c>
      <c r="D532" s="76">
        <f>'[3]D-1'!E165</f>
        <v>0</v>
      </c>
      <c r="E532" s="76">
        <f>'[3]D-1'!F165</f>
        <v>2.8936430200000003</v>
      </c>
      <c r="F532" s="76">
        <f>'[3]D-1'!G165</f>
        <v>143.49007796000001</v>
      </c>
      <c r="G532" s="76">
        <f>'[3]D-1'!H165</f>
        <v>136.59245473999999</v>
      </c>
      <c r="H532" s="76">
        <f>'[3]D-1'!I165</f>
        <v>0.67947265999999995</v>
      </c>
      <c r="I532" s="105">
        <f>'[3]D-1'!J165</f>
        <v>0.93068239000000008</v>
      </c>
    </row>
    <row r="533" spans="1:9" x14ac:dyDescent="0.25">
      <c r="A533" s="104">
        <v>18</v>
      </c>
      <c r="B533" s="76">
        <f>'[3]D-1'!C166</f>
        <v>69.673331929999989</v>
      </c>
      <c r="C533" s="76">
        <f>'[3]D-1'!D166</f>
        <v>70.039265529999994</v>
      </c>
      <c r="D533" s="76">
        <f>'[3]D-1'!E166</f>
        <v>0</v>
      </c>
      <c r="E533" s="76">
        <f>'[3]D-1'!F166</f>
        <v>69.714017500000011</v>
      </c>
      <c r="F533" s="76">
        <f>'[3]D-1'!G166</f>
        <v>141.03829934000001</v>
      </c>
      <c r="G533" s="76">
        <f>'[3]D-1'!H166</f>
        <v>130.22137846999999</v>
      </c>
      <c r="H533" s="76">
        <f>'[3]D-1'!I166</f>
        <v>128.54309874</v>
      </c>
      <c r="I533" s="105">
        <f>'[3]D-1'!J166</f>
        <v>124.64118707999999</v>
      </c>
    </row>
    <row r="534" spans="1:9" x14ac:dyDescent="0.25">
      <c r="A534" s="104">
        <v>19</v>
      </c>
      <c r="B534" s="76">
        <f>'[3]D-1'!C167</f>
        <v>69.66836450000001</v>
      </c>
      <c r="C534" s="76">
        <f>'[3]D-1'!D167</f>
        <v>70.033351919999987</v>
      </c>
      <c r="D534" s="76">
        <f>'[3]D-1'!E167</f>
        <v>0</v>
      </c>
      <c r="E534" s="76">
        <f>'[3]D-1'!F167</f>
        <v>69.718984930000005</v>
      </c>
      <c r="F534" s="76">
        <f>'[3]D-1'!G167</f>
        <v>139.27450895000001</v>
      </c>
      <c r="G534" s="76">
        <f>'[3]D-1'!H167</f>
        <v>124.90268648999999</v>
      </c>
      <c r="H534" s="76">
        <f>'[3]D-1'!I167</f>
        <v>129.11222362000001</v>
      </c>
      <c r="I534" s="105">
        <f>'[3]D-1'!J167</f>
        <v>107.17359494</v>
      </c>
    </row>
    <row r="535" spans="1:9" x14ac:dyDescent="0.25">
      <c r="A535" s="104">
        <v>20</v>
      </c>
      <c r="B535" s="76">
        <f>'[3]D-1'!C168</f>
        <v>69.678299359999997</v>
      </c>
      <c r="C535" s="76">
        <f>'[3]D-1'!D168</f>
        <v>70.103368959999983</v>
      </c>
      <c r="D535" s="76">
        <f>'[3]D-1'!E168</f>
        <v>0</v>
      </c>
      <c r="E535" s="76">
        <f>'[3]D-1'!F168</f>
        <v>69.672858849999997</v>
      </c>
      <c r="F535" s="76">
        <f>'[3]D-1'!G168</f>
        <v>99.351321199999987</v>
      </c>
      <c r="G535" s="76">
        <f>'[3]D-1'!H168</f>
        <v>107.84810017</v>
      </c>
      <c r="H535" s="76">
        <f>'[3]D-1'!I168</f>
        <v>74.938915290000011</v>
      </c>
      <c r="I535" s="105">
        <f>'[3]D-1'!J168</f>
        <v>113.95767705</v>
      </c>
    </row>
    <row r="536" spans="1:9" x14ac:dyDescent="0.25">
      <c r="A536" s="104">
        <v>21</v>
      </c>
      <c r="B536" s="76">
        <f>'[3]D-1'!C169</f>
        <v>69.652989140000003</v>
      </c>
      <c r="C536" s="76">
        <f>'[3]D-1'!D169</f>
        <v>70.053694730000004</v>
      </c>
      <c r="D536" s="76">
        <f>'[3]D-1'!E169</f>
        <v>0</v>
      </c>
      <c r="E536" s="76">
        <f>'[3]D-1'!F169</f>
        <v>69.653698769999991</v>
      </c>
      <c r="F536" s="76">
        <f>'[3]D-1'!G169</f>
        <v>129.47626485999999</v>
      </c>
      <c r="G536" s="76">
        <f>'[3]D-1'!H169</f>
        <v>114.72940186</v>
      </c>
      <c r="H536" s="76">
        <f>'[3]D-1'!I169</f>
        <v>0</v>
      </c>
      <c r="I536" s="105">
        <f>'[3]D-1'!J169</f>
        <v>138.54713612999998</v>
      </c>
    </row>
    <row r="537" spans="1:9" x14ac:dyDescent="0.25">
      <c r="A537" s="104">
        <v>22</v>
      </c>
      <c r="B537" s="76">
        <f>'[3]D-1'!C170</f>
        <v>69.64731209</v>
      </c>
      <c r="C537" s="76">
        <f>'[3]D-1'!D170</f>
        <v>70.059135229999995</v>
      </c>
      <c r="D537" s="76">
        <f>'[3]D-1'!E170</f>
        <v>0</v>
      </c>
      <c r="E537" s="76">
        <f>'[3]D-1'!F170</f>
        <v>69.639979220000001</v>
      </c>
      <c r="F537" s="76">
        <f>'[3]D-1'!G170</f>
        <v>109.93832129</v>
      </c>
      <c r="G537" s="76">
        <f>'[3]D-1'!H170</f>
        <v>113.72172439000002</v>
      </c>
      <c r="H537" s="76">
        <f>'[3]D-1'!I170</f>
        <v>0</v>
      </c>
      <c r="I537" s="105">
        <f>'[3]D-1'!J170</f>
        <v>132.74944253999999</v>
      </c>
    </row>
    <row r="538" spans="1:9" x14ac:dyDescent="0.25">
      <c r="A538" s="104">
        <v>23</v>
      </c>
      <c r="B538" s="76">
        <f>'[3]D-1'!C171</f>
        <v>69.682793689999983</v>
      </c>
      <c r="C538" s="76">
        <f>'[3]D-1'!D171</f>
        <v>70.048490749999985</v>
      </c>
      <c r="D538" s="76">
        <f>'[3]D-1'!E171</f>
        <v>0</v>
      </c>
      <c r="E538" s="76">
        <f>'[3]D-1'!F171</f>
        <v>69.637613789999989</v>
      </c>
      <c r="F538" s="76">
        <f>'[3]D-1'!G171</f>
        <v>133.61270989000002</v>
      </c>
      <c r="G538" s="76">
        <f>'[3]D-1'!H171</f>
        <v>127.64399497999999</v>
      </c>
      <c r="H538" s="76">
        <f>'[3]D-1'!I171</f>
        <v>0</v>
      </c>
      <c r="I538" s="105">
        <f>'[3]D-1'!J171</f>
        <v>92.431344549999992</v>
      </c>
    </row>
    <row r="539" spans="1:9" x14ac:dyDescent="0.25">
      <c r="A539" s="107">
        <v>24</v>
      </c>
      <c r="B539" s="108">
        <f>'[3]D-1'!C172</f>
        <v>69.654171859999991</v>
      </c>
      <c r="C539" s="108">
        <f>'[3]D-1'!D172</f>
        <v>70.05180236999999</v>
      </c>
      <c r="D539" s="108">
        <f>'[3]D-1'!E172</f>
        <v>0</v>
      </c>
      <c r="E539" s="108">
        <f>'[3]D-1'!F172</f>
        <v>69.658193109999999</v>
      </c>
      <c r="F539" s="108">
        <f>'[3]D-1'!G172</f>
        <v>37.725102580000005</v>
      </c>
      <c r="G539" s="108">
        <f>'[3]D-1'!H172</f>
        <v>119.99309737</v>
      </c>
      <c r="H539" s="108">
        <f>'[3]D-1'!I172</f>
        <v>0</v>
      </c>
      <c r="I539" s="109">
        <f>'[3]D-1'!J172</f>
        <v>133.35475865000001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f t="shared" ref="B544:I544" si="7">SUM(B516:B539)</f>
        <v>630.76757837000002</v>
      </c>
      <c r="C544" s="111">
        <f t="shared" si="7"/>
        <v>1243.3049455399996</v>
      </c>
      <c r="D544" s="111">
        <f t="shared" si="7"/>
        <v>0</v>
      </c>
      <c r="E544" s="111">
        <f t="shared" si="7"/>
        <v>777.51901629999998</v>
      </c>
      <c r="F544" s="111">
        <f t="shared" si="7"/>
        <v>1958.91931888</v>
      </c>
      <c r="G544" s="111">
        <f t="shared" si="7"/>
        <v>1988.1809951599998</v>
      </c>
      <c r="H544" s="111">
        <f t="shared" si="7"/>
        <v>333.27371031000001</v>
      </c>
      <c r="I544" s="111">
        <f t="shared" si="7"/>
        <v>844.67641150999998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6" t="s">
        <v>278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275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77" t="s">
        <v>262</v>
      </c>
      <c r="B552" s="178"/>
      <c r="C552" s="178"/>
      <c r="D552" s="178"/>
      <c r="E552" s="178"/>
      <c r="F552" s="178"/>
      <c r="G552" s="178"/>
      <c r="H552" s="178"/>
      <c r="I552" s="179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 t="str">
        <f>'[3]W-1'!B16</f>
        <v>aFRR+</v>
      </c>
      <c r="C557" s="117" t="str">
        <f>'[3]W-1'!C16</f>
        <v>aFRR-</v>
      </c>
      <c r="D557" s="117" t="str">
        <f>'[3]W-1'!D16</f>
        <v>mFRR+</v>
      </c>
      <c r="E557" s="117" t="str">
        <f>'[3]W-1'!E16</f>
        <v>mFRR-</v>
      </c>
      <c r="F557" s="117" t="str">
        <f>'[3]W-1'!F16</f>
        <v>RR+</v>
      </c>
      <c r="G557" s="117" t="str">
        <f>'[3]W-1'!G16</f>
        <v>RR-</v>
      </c>
      <c r="H557" s="118">
        <f t="shared" ref="H557:H580" si="8">SUM(B557:G557)</f>
        <v>0</v>
      </c>
      <c r="I557" s="112"/>
    </row>
    <row r="558" spans="1:9" x14ac:dyDescent="0.25">
      <c r="A558" s="116">
        <v>2</v>
      </c>
      <c r="B558" s="117">
        <f>'[3]W-1'!B17</f>
        <v>70</v>
      </c>
      <c r="C558" s="117">
        <f>'[3]W-1'!C17</f>
        <v>75</v>
      </c>
      <c r="D558" s="117">
        <f>'[3]W-1'!D17</f>
        <v>0</v>
      </c>
      <c r="E558" s="117">
        <f>'[3]W-1'!E17</f>
        <v>0</v>
      </c>
      <c r="F558" s="117">
        <f>'[3]W-1'!F17</f>
        <v>0</v>
      </c>
      <c r="G558" s="117">
        <f>'[3]W-1'!G17</f>
        <v>0</v>
      </c>
      <c r="H558" s="118">
        <f t="shared" si="8"/>
        <v>145</v>
      </c>
      <c r="I558" s="112"/>
    </row>
    <row r="559" spans="1:9" x14ac:dyDescent="0.25">
      <c r="A559" s="116">
        <v>3</v>
      </c>
      <c r="B559" s="117">
        <f>'[3]W-1'!B18</f>
        <v>70</v>
      </c>
      <c r="C559" s="117">
        <f>'[3]W-1'!C18</f>
        <v>75</v>
      </c>
      <c r="D559" s="117">
        <f>'[3]W-1'!D18</f>
        <v>0</v>
      </c>
      <c r="E559" s="117">
        <f>'[3]W-1'!E18</f>
        <v>0</v>
      </c>
      <c r="F559" s="117">
        <f>'[3]W-1'!F18</f>
        <v>0</v>
      </c>
      <c r="G559" s="117">
        <f>'[3]W-1'!G18</f>
        <v>0</v>
      </c>
      <c r="H559" s="118">
        <f t="shared" si="8"/>
        <v>145</v>
      </c>
      <c r="I559" s="112"/>
    </row>
    <row r="560" spans="1:9" x14ac:dyDescent="0.25">
      <c r="A560" s="116">
        <v>4</v>
      </c>
      <c r="B560" s="117">
        <f>'[3]W-1'!B19</f>
        <v>70</v>
      </c>
      <c r="C560" s="117">
        <f>'[3]W-1'!C19</f>
        <v>75</v>
      </c>
      <c r="D560" s="117">
        <f>'[3]W-1'!D19</f>
        <v>0</v>
      </c>
      <c r="E560" s="117">
        <f>'[3]W-1'!E19</f>
        <v>0</v>
      </c>
      <c r="F560" s="117">
        <f>'[3]W-1'!F19</f>
        <v>0</v>
      </c>
      <c r="G560" s="117">
        <f>'[3]W-1'!G19</f>
        <v>0</v>
      </c>
      <c r="H560" s="118">
        <f>SUM(B560:G560)</f>
        <v>145</v>
      </c>
      <c r="I560" s="112"/>
    </row>
    <row r="561" spans="1:9" x14ac:dyDescent="0.25">
      <c r="A561" s="116">
        <v>5</v>
      </c>
      <c r="B561" s="117">
        <f>'[3]W-1'!B20</f>
        <v>70</v>
      </c>
      <c r="C561" s="117">
        <f>'[3]W-1'!C20</f>
        <v>75</v>
      </c>
      <c r="D561" s="117">
        <f>'[3]W-1'!D20</f>
        <v>0</v>
      </c>
      <c r="E561" s="117">
        <f>'[3]W-1'!E20</f>
        <v>0</v>
      </c>
      <c r="F561" s="117">
        <f>'[3]W-1'!F20</f>
        <v>0</v>
      </c>
      <c r="G561" s="117">
        <f>'[3]W-1'!G20</f>
        <v>0</v>
      </c>
      <c r="H561" s="118">
        <f t="shared" si="8"/>
        <v>145</v>
      </c>
      <c r="I561" s="112"/>
    </row>
    <row r="562" spans="1:9" x14ac:dyDescent="0.25">
      <c r="A562" s="116">
        <v>6</v>
      </c>
      <c r="B562" s="117">
        <f>'[3]W-1'!B21</f>
        <v>70</v>
      </c>
      <c r="C562" s="117">
        <f>'[3]W-1'!C21</f>
        <v>75</v>
      </c>
      <c r="D562" s="117">
        <f>'[3]W-1'!D21</f>
        <v>0</v>
      </c>
      <c r="E562" s="117">
        <f>'[3]W-1'!E21</f>
        <v>0</v>
      </c>
      <c r="F562" s="117">
        <f>'[3]W-1'!F21</f>
        <v>0</v>
      </c>
      <c r="G562" s="117">
        <f>'[3]W-1'!G21</f>
        <v>0</v>
      </c>
      <c r="H562" s="118">
        <f t="shared" si="8"/>
        <v>145</v>
      </c>
      <c r="I562" s="112"/>
    </row>
    <row r="563" spans="1:9" x14ac:dyDescent="0.25">
      <c r="A563" s="116">
        <v>7</v>
      </c>
      <c r="B563" s="117">
        <f>'[3]W-1'!B22</f>
        <v>75</v>
      </c>
      <c r="C563" s="117">
        <f>'[3]W-1'!C22</f>
        <v>70</v>
      </c>
      <c r="D563" s="117">
        <f>'[3]W-1'!D22</f>
        <v>0</v>
      </c>
      <c r="E563" s="117">
        <f>'[3]W-1'!E22</f>
        <v>0</v>
      </c>
      <c r="F563" s="117">
        <f>'[3]W-1'!F22</f>
        <v>0</v>
      </c>
      <c r="G563" s="117">
        <f>'[3]W-1'!G22</f>
        <v>0</v>
      </c>
      <c r="H563" s="118">
        <f t="shared" si="8"/>
        <v>145</v>
      </c>
      <c r="I563" s="112"/>
    </row>
    <row r="564" spans="1:9" x14ac:dyDescent="0.25">
      <c r="A564" s="116">
        <v>8</v>
      </c>
      <c r="B564" s="117">
        <f>'[3]W-1'!B23</f>
        <v>75</v>
      </c>
      <c r="C564" s="117">
        <f>'[3]W-1'!C23</f>
        <v>70</v>
      </c>
      <c r="D564" s="117">
        <f>'[3]W-1'!D23</f>
        <v>0</v>
      </c>
      <c r="E564" s="117">
        <f>'[3]W-1'!E23</f>
        <v>0</v>
      </c>
      <c r="F564" s="117">
        <f>'[3]W-1'!F23</f>
        <v>0</v>
      </c>
      <c r="G564" s="117">
        <f>'[3]W-1'!G23</f>
        <v>0</v>
      </c>
      <c r="H564" s="118">
        <f t="shared" si="8"/>
        <v>145</v>
      </c>
      <c r="I564" s="112"/>
    </row>
    <row r="565" spans="1:9" x14ac:dyDescent="0.25">
      <c r="A565" s="116">
        <v>9</v>
      </c>
      <c r="B565" s="117">
        <f>'[3]W-1'!B24</f>
        <v>75</v>
      </c>
      <c r="C565" s="117">
        <f>'[3]W-1'!C24</f>
        <v>70</v>
      </c>
      <c r="D565" s="117">
        <f>'[3]W-1'!D24</f>
        <v>0</v>
      </c>
      <c r="E565" s="117">
        <f>'[3]W-1'!E24</f>
        <v>0</v>
      </c>
      <c r="F565" s="117">
        <f>'[3]W-1'!F24</f>
        <v>0</v>
      </c>
      <c r="G565" s="117">
        <f>'[3]W-1'!G24</f>
        <v>0</v>
      </c>
      <c r="H565" s="118">
        <f t="shared" si="8"/>
        <v>145</v>
      </c>
      <c r="I565" s="112"/>
    </row>
    <row r="566" spans="1:9" x14ac:dyDescent="0.25">
      <c r="A566" s="116">
        <v>10</v>
      </c>
      <c r="B566" s="117">
        <f>'[3]W-1'!B25</f>
        <v>75</v>
      </c>
      <c r="C566" s="117">
        <f>'[3]W-1'!C25</f>
        <v>70</v>
      </c>
      <c r="D566" s="117">
        <f>'[3]W-1'!D25</f>
        <v>0</v>
      </c>
      <c r="E566" s="117">
        <f>'[3]W-1'!E25</f>
        <v>0</v>
      </c>
      <c r="F566" s="117">
        <f>'[3]W-1'!F25</f>
        <v>0</v>
      </c>
      <c r="G566" s="117">
        <f>'[3]W-1'!G25</f>
        <v>0</v>
      </c>
      <c r="H566" s="118">
        <f t="shared" si="8"/>
        <v>145</v>
      </c>
      <c r="I566" s="112"/>
    </row>
    <row r="567" spans="1:9" x14ac:dyDescent="0.25">
      <c r="A567" s="116">
        <v>11</v>
      </c>
      <c r="B567" s="117">
        <f>'[3]W-1'!B26</f>
        <v>75</v>
      </c>
      <c r="C567" s="117">
        <f>'[3]W-1'!C26</f>
        <v>70</v>
      </c>
      <c r="D567" s="117">
        <f>'[3]W-1'!D26</f>
        <v>0</v>
      </c>
      <c r="E567" s="117">
        <f>'[3]W-1'!E26</f>
        <v>0</v>
      </c>
      <c r="F567" s="117">
        <f>'[3]W-1'!F26</f>
        <v>0</v>
      </c>
      <c r="G567" s="117">
        <f>'[3]W-1'!G26</f>
        <v>0</v>
      </c>
      <c r="H567" s="118">
        <f t="shared" si="8"/>
        <v>145</v>
      </c>
      <c r="I567" s="112"/>
    </row>
    <row r="568" spans="1:9" x14ac:dyDescent="0.25">
      <c r="A568" s="116">
        <v>12</v>
      </c>
      <c r="B568" s="117">
        <f>'[3]W-1'!B27</f>
        <v>75</v>
      </c>
      <c r="C568" s="117">
        <f>'[3]W-1'!C27</f>
        <v>70</v>
      </c>
      <c r="D568" s="117">
        <f>'[3]W-1'!D27</f>
        <v>0</v>
      </c>
      <c r="E568" s="117">
        <f>'[3]W-1'!E27</f>
        <v>0</v>
      </c>
      <c r="F568" s="117">
        <f>'[3]W-1'!F27</f>
        <v>0</v>
      </c>
      <c r="G568" s="117">
        <f>'[3]W-1'!G27</f>
        <v>0</v>
      </c>
      <c r="H568" s="118">
        <f t="shared" si="8"/>
        <v>145</v>
      </c>
      <c r="I568" s="112"/>
    </row>
    <row r="569" spans="1:9" x14ac:dyDescent="0.25">
      <c r="A569" s="116">
        <v>13</v>
      </c>
      <c r="B569" s="117">
        <f>'[3]W-1'!B28</f>
        <v>75</v>
      </c>
      <c r="C569" s="117">
        <f>'[3]W-1'!C28</f>
        <v>70</v>
      </c>
      <c r="D569" s="117">
        <f>'[3]W-1'!D28</f>
        <v>0</v>
      </c>
      <c r="E569" s="117">
        <f>'[3]W-1'!E28</f>
        <v>0</v>
      </c>
      <c r="F569" s="117">
        <f>'[3]W-1'!F28</f>
        <v>0</v>
      </c>
      <c r="G569" s="117">
        <f>'[3]W-1'!G28</f>
        <v>0</v>
      </c>
      <c r="H569" s="118">
        <f t="shared" si="8"/>
        <v>145</v>
      </c>
      <c r="I569" s="112"/>
    </row>
    <row r="570" spans="1:9" x14ac:dyDescent="0.25">
      <c r="A570" s="116">
        <v>14</v>
      </c>
      <c r="B570" s="117">
        <f>'[3]W-1'!B29</f>
        <v>75</v>
      </c>
      <c r="C570" s="117">
        <f>'[3]W-1'!C29</f>
        <v>70</v>
      </c>
      <c r="D570" s="117">
        <f>'[3]W-1'!D29</f>
        <v>0</v>
      </c>
      <c r="E570" s="117">
        <f>'[3]W-1'!E29</f>
        <v>0</v>
      </c>
      <c r="F570" s="117">
        <f>'[3]W-1'!F29</f>
        <v>0</v>
      </c>
      <c r="G570" s="117">
        <f>'[3]W-1'!G29</f>
        <v>0</v>
      </c>
      <c r="H570" s="118">
        <f t="shared" si="8"/>
        <v>145</v>
      </c>
      <c r="I570" s="112"/>
    </row>
    <row r="571" spans="1:9" x14ac:dyDescent="0.25">
      <c r="A571" s="116">
        <v>15</v>
      </c>
      <c r="B571" s="117">
        <f>'[3]W-1'!B30</f>
        <v>75</v>
      </c>
      <c r="C571" s="117">
        <f>'[3]W-1'!C30</f>
        <v>70</v>
      </c>
      <c r="D571" s="117">
        <f>'[3]W-1'!D30</f>
        <v>0</v>
      </c>
      <c r="E571" s="117">
        <f>'[3]W-1'!E30</f>
        <v>0</v>
      </c>
      <c r="F571" s="117">
        <f>'[3]W-1'!F30</f>
        <v>0</v>
      </c>
      <c r="G571" s="117">
        <f>'[3]W-1'!G30</f>
        <v>0</v>
      </c>
      <c r="H571" s="118">
        <f t="shared" si="8"/>
        <v>145</v>
      </c>
      <c r="I571" s="112"/>
    </row>
    <row r="572" spans="1:9" x14ac:dyDescent="0.25">
      <c r="A572" s="116">
        <v>16</v>
      </c>
      <c r="B572" s="117">
        <f>'[3]W-1'!B31</f>
        <v>75</v>
      </c>
      <c r="C572" s="117">
        <f>'[3]W-1'!C31</f>
        <v>70</v>
      </c>
      <c r="D572" s="117">
        <f>'[3]W-1'!D31</f>
        <v>0</v>
      </c>
      <c r="E572" s="117">
        <f>'[3]W-1'!E31</f>
        <v>0</v>
      </c>
      <c r="F572" s="117">
        <f>'[3]W-1'!F31</f>
        <v>0</v>
      </c>
      <c r="G572" s="117">
        <f>'[3]W-1'!G31</f>
        <v>0</v>
      </c>
      <c r="H572" s="118">
        <f t="shared" si="8"/>
        <v>145</v>
      </c>
      <c r="I572" s="112"/>
    </row>
    <row r="573" spans="1:9" x14ac:dyDescent="0.25">
      <c r="A573" s="116">
        <v>17</v>
      </c>
      <c r="B573" s="117">
        <f>'[3]W-1'!B32</f>
        <v>75</v>
      </c>
      <c r="C573" s="117">
        <f>'[3]W-1'!C32</f>
        <v>70</v>
      </c>
      <c r="D573" s="117">
        <f>'[3]W-1'!D32</f>
        <v>0</v>
      </c>
      <c r="E573" s="117">
        <f>'[3]W-1'!E32</f>
        <v>0</v>
      </c>
      <c r="F573" s="117">
        <f>'[3]W-1'!F32</f>
        <v>0</v>
      </c>
      <c r="G573" s="117">
        <f>'[3]W-1'!G32</f>
        <v>0</v>
      </c>
      <c r="H573" s="118">
        <f t="shared" si="8"/>
        <v>145</v>
      </c>
      <c r="I573" s="112"/>
    </row>
    <row r="574" spans="1:9" x14ac:dyDescent="0.25">
      <c r="A574" s="116">
        <v>18</v>
      </c>
      <c r="B574" s="117">
        <f>'[3]W-1'!B33</f>
        <v>75</v>
      </c>
      <c r="C574" s="117">
        <f>'[3]W-1'!C33</f>
        <v>70</v>
      </c>
      <c r="D574" s="117">
        <f>'[3]W-1'!D33</f>
        <v>0</v>
      </c>
      <c r="E574" s="117">
        <f>'[3]W-1'!E33</f>
        <v>0</v>
      </c>
      <c r="F574" s="117">
        <f>'[3]W-1'!F33</f>
        <v>0</v>
      </c>
      <c r="G574" s="117">
        <f>'[3]W-1'!G33</f>
        <v>0</v>
      </c>
      <c r="H574" s="118">
        <f t="shared" si="8"/>
        <v>145</v>
      </c>
      <c r="I574" s="112"/>
    </row>
    <row r="575" spans="1:9" x14ac:dyDescent="0.25">
      <c r="A575" s="116">
        <v>19</v>
      </c>
      <c r="B575" s="117">
        <f>'[3]W-1'!B34</f>
        <v>75</v>
      </c>
      <c r="C575" s="117">
        <f>'[3]W-1'!C34</f>
        <v>70</v>
      </c>
      <c r="D575" s="117">
        <f>'[3]W-1'!D34</f>
        <v>0</v>
      </c>
      <c r="E575" s="117">
        <f>'[3]W-1'!E34</f>
        <v>0</v>
      </c>
      <c r="F575" s="117">
        <f>'[3]W-1'!F34</f>
        <v>0</v>
      </c>
      <c r="G575" s="117">
        <f>'[3]W-1'!G34</f>
        <v>0</v>
      </c>
      <c r="H575" s="118">
        <f t="shared" si="8"/>
        <v>145</v>
      </c>
      <c r="I575" s="112"/>
    </row>
    <row r="576" spans="1:9" x14ac:dyDescent="0.25">
      <c r="A576" s="116">
        <v>20</v>
      </c>
      <c r="B576" s="117">
        <f>'[3]W-1'!B35</f>
        <v>75</v>
      </c>
      <c r="C576" s="117">
        <f>'[3]W-1'!C35</f>
        <v>70</v>
      </c>
      <c r="D576" s="117">
        <f>'[3]W-1'!D35</f>
        <v>0</v>
      </c>
      <c r="E576" s="117">
        <f>'[3]W-1'!E35</f>
        <v>0</v>
      </c>
      <c r="F576" s="117">
        <f>'[3]W-1'!F35</f>
        <v>0</v>
      </c>
      <c r="G576" s="117">
        <f>'[3]W-1'!G35</f>
        <v>0</v>
      </c>
      <c r="H576" s="118">
        <f t="shared" si="8"/>
        <v>145</v>
      </c>
      <c r="I576" s="112"/>
    </row>
    <row r="577" spans="1:9" x14ac:dyDescent="0.25">
      <c r="A577" s="116">
        <v>21</v>
      </c>
      <c r="B577" s="117">
        <f>'[3]W-1'!B36</f>
        <v>75</v>
      </c>
      <c r="C577" s="117">
        <f>'[3]W-1'!C36</f>
        <v>70</v>
      </c>
      <c r="D577" s="117">
        <f>'[3]W-1'!D36</f>
        <v>0</v>
      </c>
      <c r="E577" s="117">
        <f>'[3]W-1'!E36</f>
        <v>0</v>
      </c>
      <c r="F577" s="117">
        <f>'[3]W-1'!F36</f>
        <v>0</v>
      </c>
      <c r="G577" s="117">
        <f>'[3]W-1'!G36</f>
        <v>0</v>
      </c>
      <c r="H577" s="118">
        <f t="shared" si="8"/>
        <v>145</v>
      </c>
      <c r="I577" s="112"/>
    </row>
    <row r="578" spans="1:9" x14ac:dyDescent="0.25">
      <c r="A578" s="116">
        <v>22</v>
      </c>
      <c r="B578" s="117">
        <f>'[3]W-1'!B37</f>
        <v>75</v>
      </c>
      <c r="C578" s="117">
        <f>'[3]W-1'!C37</f>
        <v>70</v>
      </c>
      <c r="D578" s="117">
        <f>'[3]W-1'!D37</f>
        <v>0</v>
      </c>
      <c r="E578" s="117">
        <f>'[3]W-1'!E37</f>
        <v>0</v>
      </c>
      <c r="F578" s="117">
        <f>'[3]W-1'!F37</f>
        <v>0</v>
      </c>
      <c r="G578" s="117">
        <f>'[3]W-1'!G37</f>
        <v>0</v>
      </c>
      <c r="H578" s="118">
        <f t="shared" si="8"/>
        <v>145</v>
      </c>
      <c r="I578" s="112"/>
    </row>
    <row r="579" spans="1:9" x14ac:dyDescent="0.25">
      <c r="A579" s="116">
        <v>23</v>
      </c>
      <c r="B579" s="117">
        <f>'[3]W-1'!B38</f>
        <v>70</v>
      </c>
      <c r="C579" s="117">
        <f>'[3]W-1'!C38</f>
        <v>75</v>
      </c>
      <c r="D579" s="117">
        <f>'[3]W-1'!D38</f>
        <v>0</v>
      </c>
      <c r="E579" s="117">
        <f>'[3]W-1'!E38</f>
        <v>0</v>
      </c>
      <c r="F579" s="117">
        <f>'[3]W-1'!F38</f>
        <v>0</v>
      </c>
      <c r="G579" s="117">
        <f>'[3]W-1'!G38</f>
        <v>0</v>
      </c>
      <c r="H579" s="118">
        <f t="shared" si="8"/>
        <v>145</v>
      </c>
      <c r="I579" s="112"/>
    </row>
    <row r="580" spans="1:9" x14ac:dyDescent="0.25">
      <c r="A580" s="116">
        <v>24</v>
      </c>
      <c r="B580" s="117">
        <f>'[3]W-1'!B39</f>
        <v>70</v>
      </c>
      <c r="C580" s="117">
        <f>'[3]W-1'!C39</f>
        <v>75</v>
      </c>
      <c r="D580" s="117">
        <f>'[3]W-1'!D39</f>
        <v>0</v>
      </c>
      <c r="E580" s="117">
        <f>'[3]W-1'!E39</f>
        <v>0</v>
      </c>
      <c r="F580" s="117">
        <f>'[3]W-1'!F39</f>
        <v>0</v>
      </c>
      <c r="G580" s="117">
        <f>'[3]W-1'!G39</f>
        <v>0</v>
      </c>
      <c r="H580" s="118">
        <f t="shared" si="8"/>
        <v>145</v>
      </c>
      <c r="I580" s="112"/>
    </row>
    <row r="581" spans="1:9" x14ac:dyDescent="0.25">
      <c r="A581" s="119" t="s">
        <v>211</v>
      </c>
      <c r="B581" s="120">
        <f t="shared" ref="B581:H581" si="9">AVERAGE(B557:B580)</f>
        <v>73.478260869565219</v>
      </c>
      <c r="C581" s="120">
        <f t="shared" si="9"/>
        <v>71.521739130434781</v>
      </c>
      <c r="D581" s="120">
        <f t="shared" si="9"/>
        <v>0</v>
      </c>
      <c r="E581" s="120">
        <f t="shared" si="9"/>
        <v>0</v>
      </c>
      <c r="F581" s="120">
        <f t="shared" si="9"/>
        <v>0</v>
      </c>
      <c r="G581" s="120">
        <f t="shared" si="9"/>
        <v>0</v>
      </c>
      <c r="H581" s="121">
        <f t="shared" si="9"/>
        <v>138.95833333333334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80" t="s">
        <v>219</v>
      </c>
      <c r="B607" s="181"/>
      <c r="C607" s="181"/>
      <c r="D607" s="181"/>
      <c r="E607" s="181"/>
      <c r="F607" s="181"/>
      <c r="G607" s="181"/>
      <c r="H607" s="181"/>
      <c r="I607" s="182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f>'[3]W-1'!D46</f>
        <v>758.24</v>
      </c>
      <c r="E612" s="133">
        <f>'[3]W-1'!E46</f>
        <v>18.840656533763536</v>
      </c>
      <c r="I612" s="12"/>
    </row>
    <row r="613" spans="1:9" x14ac:dyDescent="0.25">
      <c r="A613" s="10"/>
      <c r="C613" s="132">
        <v>2</v>
      </c>
      <c r="D613" s="133">
        <f>'[3]W-1'!D47</f>
        <v>690.72</v>
      </c>
      <c r="E613" s="133">
        <f>'[3]W-1'!E47</f>
        <v>17.894246373763508</v>
      </c>
      <c r="I613" s="12"/>
    </row>
    <row r="614" spans="1:9" x14ac:dyDescent="0.25">
      <c r="A614" s="10"/>
      <c r="C614" s="132">
        <v>3</v>
      </c>
      <c r="D614" s="133">
        <f>'[3]W-1'!D48</f>
        <v>653.5</v>
      </c>
      <c r="E614" s="133">
        <f>'[3]W-1'!E48</f>
        <v>15.973275743763566</v>
      </c>
      <c r="I614" s="12"/>
    </row>
    <row r="615" spans="1:9" x14ac:dyDescent="0.25">
      <c r="A615" s="10"/>
      <c r="C615" s="132">
        <v>4</v>
      </c>
      <c r="D615" s="133">
        <f>'[3]W-1'!D49</f>
        <v>635.01</v>
      </c>
      <c r="E615" s="133">
        <f>'[3]W-1'!E49</f>
        <v>14.717332883763333</v>
      </c>
      <c r="I615" s="12"/>
    </row>
    <row r="616" spans="1:9" x14ac:dyDescent="0.25">
      <c r="A616" s="10"/>
      <c r="C616" s="132">
        <v>5</v>
      </c>
      <c r="D616" s="133">
        <f>'[3]W-1'!D50</f>
        <v>634.83000000000004</v>
      </c>
      <c r="E616" s="133">
        <f>'[3]W-1'!E50</f>
        <v>14.805800163763479</v>
      </c>
      <c r="I616" s="12"/>
    </row>
    <row r="617" spans="1:9" x14ac:dyDescent="0.25">
      <c r="A617" s="10"/>
      <c r="C617" s="132">
        <v>6</v>
      </c>
      <c r="D617" s="133">
        <f>'[3]W-1'!D51</f>
        <v>661.35</v>
      </c>
      <c r="E617" s="133">
        <f>'[3]W-1'!E51</f>
        <v>14.648815273763262</v>
      </c>
      <c r="I617" s="12"/>
    </row>
    <row r="618" spans="1:9" x14ac:dyDescent="0.25">
      <c r="A618" s="10"/>
      <c r="C618" s="132">
        <v>7</v>
      </c>
      <c r="D618" s="133">
        <f>'[3]W-1'!D52</f>
        <v>742.65</v>
      </c>
      <c r="E618" s="133">
        <f>'[3]W-1'!E52</f>
        <v>16.928365733763599</v>
      </c>
      <c r="I618" s="12"/>
    </row>
    <row r="619" spans="1:9" x14ac:dyDescent="0.25">
      <c r="A619" s="10"/>
      <c r="C619" s="132">
        <v>8</v>
      </c>
      <c r="D619" s="133">
        <f>'[3]W-1'!D53</f>
        <v>843.07</v>
      </c>
      <c r="E619" s="133">
        <f>'[3]W-1'!E53</f>
        <v>19.933714293763842</v>
      </c>
      <c r="I619" s="12"/>
    </row>
    <row r="620" spans="1:9" x14ac:dyDescent="0.25">
      <c r="A620" s="10"/>
      <c r="C620" s="132">
        <v>9</v>
      </c>
      <c r="D620" s="133">
        <f>'[3]W-1'!D54</f>
        <v>934.41</v>
      </c>
      <c r="E620" s="133">
        <f>'[3]W-1'!E54</f>
        <v>26.198115173763881</v>
      </c>
      <c r="I620" s="12"/>
    </row>
    <row r="621" spans="1:9" x14ac:dyDescent="0.25">
      <c r="A621" s="10"/>
      <c r="C621" s="132">
        <v>10</v>
      </c>
      <c r="D621" s="133">
        <f>'[3]W-1'!D55</f>
        <v>955.23</v>
      </c>
      <c r="E621" s="133">
        <f>'[3]W-1'!E55</f>
        <v>28.675569523763215</v>
      </c>
      <c r="I621" s="12"/>
    </row>
    <row r="622" spans="1:9" x14ac:dyDescent="0.25">
      <c r="A622" s="10"/>
      <c r="C622" s="132">
        <v>11</v>
      </c>
      <c r="D622" s="133">
        <f>'[3]W-1'!D56</f>
        <v>967.87</v>
      </c>
      <c r="E622" s="133">
        <f>'[3]W-1'!E56</f>
        <v>25.391035613764188</v>
      </c>
      <c r="I622" s="12"/>
    </row>
    <row r="623" spans="1:9" x14ac:dyDescent="0.25">
      <c r="A623" s="10"/>
      <c r="C623" s="132">
        <v>12</v>
      </c>
      <c r="D623" s="133">
        <f>'[3]W-1'!D57</f>
        <v>985.56</v>
      </c>
      <c r="E623" s="133">
        <f>'[3]W-1'!E57</f>
        <v>17.163635353763766</v>
      </c>
      <c r="I623" s="12"/>
    </row>
    <row r="624" spans="1:9" x14ac:dyDescent="0.25">
      <c r="A624" s="10"/>
      <c r="C624" s="132">
        <v>13</v>
      </c>
      <c r="D624" s="133">
        <f>'[3]W-1'!D58</f>
        <v>1006.79</v>
      </c>
      <c r="E624" s="133">
        <f>'[3]W-1'!E58</f>
        <v>18.573828863762628</v>
      </c>
      <c r="I624" s="12"/>
    </row>
    <row r="625" spans="1:9" x14ac:dyDescent="0.25">
      <c r="A625" s="10"/>
      <c r="C625" s="132">
        <v>14</v>
      </c>
      <c r="D625" s="133">
        <f>'[3]W-1'!D59</f>
        <v>1029.56</v>
      </c>
      <c r="E625" s="133">
        <f>'[3]W-1'!E59</f>
        <v>18.374013883763382</v>
      </c>
      <c r="I625" s="12"/>
    </row>
    <row r="626" spans="1:9" x14ac:dyDescent="0.25">
      <c r="A626" s="10"/>
      <c r="C626" s="132">
        <v>15</v>
      </c>
      <c r="D626" s="133">
        <f>'[3]W-1'!D60</f>
        <v>1018.97</v>
      </c>
      <c r="E626" s="133">
        <f>'[3]W-1'!E60</f>
        <v>15.737678153763909</v>
      </c>
      <c r="I626" s="12"/>
    </row>
    <row r="627" spans="1:9" x14ac:dyDescent="0.25">
      <c r="A627" s="10"/>
      <c r="C627" s="132">
        <v>16</v>
      </c>
      <c r="D627" s="133">
        <f>'[3]W-1'!D61</f>
        <v>990.31</v>
      </c>
      <c r="E627" s="133">
        <f>'[3]W-1'!E61</f>
        <v>17.115199683762739</v>
      </c>
      <c r="I627" s="12"/>
    </row>
    <row r="628" spans="1:9" x14ac:dyDescent="0.25">
      <c r="A628" s="10"/>
      <c r="C628" s="132">
        <v>17</v>
      </c>
      <c r="D628" s="133">
        <f>'[3]W-1'!D62</f>
        <v>978.89</v>
      </c>
      <c r="E628" s="133">
        <f>'[3]W-1'!E62</f>
        <v>15.945235763764003</v>
      </c>
      <c r="I628" s="12"/>
    </row>
    <row r="629" spans="1:9" x14ac:dyDescent="0.25">
      <c r="A629" s="10"/>
      <c r="C629" s="132">
        <v>18</v>
      </c>
      <c r="D629" s="133">
        <f>'[3]W-1'!D63</f>
        <v>1051.29</v>
      </c>
      <c r="E629" s="133">
        <f>'[3]W-1'!E63</f>
        <v>20.903507063763755</v>
      </c>
      <c r="I629" s="12"/>
    </row>
    <row r="630" spans="1:9" x14ac:dyDescent="0.25">
      <c r="A630" s="10"/>
      <c r="C630" s="132">
        <v>19</v>
      </c>
      <c r="D630" s="133">
        <f>'[3]W-1'!D64</f>
        <v>1039.3699999999999</v>
      </c>
      <c r="E630" s="133">
        <f>'[3]W-1'!E64</f>
        <v>24.088685823763171</v>
      </c>
      <c r="I630" s="12"/>
    </row>
    <row r="631" spans="1:9" x14ac:dyDescent="0.25">
      <c r="A631" s="10"/>
      <c r="C631" s="132">
        <v>20</v>
      </c>
      <c r="D631" s="133">
        <f>'[3]W-1'!D65</f>
        <v>1063.01</v>
      </c>
      <c r="E631" s="133">
        <f>'[3]W-1'!E65</f>
        <v>29.118846203762814</v>
      </c>
      <c r="I631" s="12"/>
    </row>
    <row r="632" spans="1:9" x14ac:dyDescent="0.25">
      <c r="A632" s="10"/>
      <c r="C632" s="132">
        <v>21</v>
      </c>
      <c r="D632" s="133">
        <f>'[3]W-1'!D66</f>
        <v>1087.7</v>
      </c>
      <c r="E632" s="133">
        <f>'[3]W-1'!E66</f>
        <v>29.788680083762983</v>
      </c>
      <c r="I632" s="12"/>
    </row>
    <row r="633" spans="1:9" x14ac:dyDescent="0.25">
      <c r="A633" s="10"/>
      <c r="C633" s="132">
        <v>22</v>
      </c>
      <c r="D633" s="133">
        <f>'[3]W-1'!D67</f>
        <v>1086.26</v>
      </c>
      <c r="E633" s="133">
        <f>'[3]W-1'!E67</f>
        <v>27.98885105376371</v>
      </c>
      <c r="I633" s="12"/>
    </row>
    <row r="634" spans="1:9" x14ac:dyDescent="0.25">
      <c r="A634" s="10"/>
      <c r="C634" s="132">
        <v>23</v>
      </c>
      <c r="D634" s="133">
        <f>'[3]W-1'!D68</f>
        <v>978</v>
      </c>
      <c r="E634" s="133">
        <f>'[3]W-1'!E68</f>
        <v>24.028028483763364</v>
      </c>
      <c r="I634" s="12"/>
    </row>
    <row r="635" spans="1:9" x14ac:dyDescent="0.25">
      <c r="A635" s="10"/>
      <c r="C635" s="132">
        <v>24</v>
      </c>
      <c r="D635" s="133">
        <f>'[3]W-1'!D69</f>
        <v>834.95</v>
      </c>
      <c r="E635" s="133">
        <f>'[3]W-1'!E69</f>
        <v>20.052933483763582</v>
      </c>
      <c r="I635" s="12"/>
    </row>
    <row r="636" spans="1:9" x14ac:dyDescent="0.25">
      <c r="A636" s="10"/>
      <c r="C636" s="132">
        <v>25</v>
      </c>
      <c r="D636" s="133">
        <f>'[3]W-1'!D70</f>
        <v>754.99</v>
      </c>
      <c r="E636" s="133">
        <f>'[3]W-1'!E70</f>
        <v>15.95406775376307</v>
      </c>
      <c r="I636" s="12"/>
    </row>
    <row r="637" spans="1:9" x14ac:dyDescent="0.25">
      <c r="A637" s="10"/>
      <c r="C637" s="132">
        <v>26</v>
      </c>
      <c r="D637" s="133">
        <f>'[3]W-1'!D71</f>
        <v>702.65</v>
      </c>
      <c r="E637" s="133">
        <f>'[3]W-1'!E71</f>
        <v>17.092408343763395</v>
      </c>
      <c r="I637" s="12"/>
    </row>
    <row r="638" spans="1:9" x14ac:dyDescent="0.25">
      <c r="A638" s="10"/>
      <c r="C638" s="132">
        <v>27</v>
      </c>
      <c r="D638" s="133">
        <f>'[3]W-1'!D72</f>
        <v>651.38</v>
      </c>
      <c r="E638" s="133">
        <f>'[3]W-1'!E72</f>
        <v>14.99219736376358</v>
      </c>
      <c r="I638" s="12"/>
    </row>
    <row r="639" spans="1:9" x14ac:dyDescent="0.25">
      <c r="A639" s="10"/>
      <c r="C639" s="132">
        <v>28</v>
      </c>
      <c r="D639" s="133">
        <f>'[3]W-1'!D73</f>
        <v>631.05999999999995</v>
      </c>
      <c r="E639" s="133">
        <f>'[3]W-1'!E73</f>
        <v>13.846076373763481</v>
      </c>
      <c r="I639" s="12"/>
    </row>
    <row r="640" spans="1:9" x14ac:dyDescent="0.25">
      <c r="A640" s="10"/>
      <c r="C640" s="132">
        <v>29</v>
      </c>
      <c r="D640" s="133">
        <f>'[3]W-1'!D74</f>
        <v>631.09</v>
      </c>
      <c r="E640" s="133">
        <f>'[3]W-1'!E74</f>
        <v>14.170722123763426</v>
      </c>
      <c r="I640" s="12"/>
    </row>
    <row r="641" spans="1:9" x14ac:dyDescent="0.25">
      <c r="A641" s="10"/>
      <c r="C641" s="132">
        <v>30</v>
      </c>
      <c r="D641" s="133">
        <f>'[3]W-1'!D75</f>
        <v>661.61</v>
      </c>
      <c r="E641" s="133">
        <f>'[3]W-1'!E75</f>
        <v>13.327729303763135</v>
      </c>
      <c r="I641" s="12"/>
    </row>
    <row r="642" spans="1:9" x14ac:dyDescent="0.25">
      <c r="A642" s="10"/>
      <c r="C642" s="132">
        <v>31</v>
      </c>
      <c r="D642" s="133">
        <f>'[3]W-1'!D76</f>
        <v>737.54</v>
      </c>
      <c r="E642" s="133">
        <f>'[3]W-1'!E76</f>
        <v>11.334927883763612</v>
      </c>
      <c r="I642" s="12"/>
    </row>
    <row r="643" spans="1:9" x14ac:dyDescent="0.25">
      <c r="A643" s="10"/>
      <c r="C643" s="132">
        <v>32</v>
      </c>
      <c r="D643" s="133">
        <f>'[3]W-1'!D77</f>
        <v>842.16</v>
      </c>
      <c r="E643" s="133">
        <f>'[3]W-1'!E77</f>
        <v>11.750444593763177</v>
      </c>
      <c r="I643" s="12"/>
    </row>
    <row r="644" spans="1:9" x14ac:dyDescent="0.25">
      <c r="A644" s="10"/>
      <c r="C644" s="132">
        <v>33</v>
      </c>
      <c r="D644" s="133">
        <f>'[3]W-1'!D78</f>
        <v>927.89</v>
      </c>
      <c r="E644" s="133">
        <f>'[3]W-1'!E78</f>
        <v>12.984302203762809</v>
      </c>
      <c r="I644" s="12"/>
    </row>
    <row r="645" spans="1:9" x14ac:dyDescent="0.25">
      <c r="A645" s="10"/>
      <c r="C645" s="132">
        <v>34</v>
      </c>
      <c r="D645" s="133">
        <f>'[3]W-1'!D79</f>
        <v>956.37</v>
      </c>
      <c r="E645" s="133">
        <f>'[3]W-1'!E79</f>
        <v>14.931860303763756</v>
      </c>
      <c r="I645" s="12"/>
    </row>
    <row r="646" spans="1:9" x14ac:dyDescent="0.25">
      <c r="A646" s="10"/>
      <c r="C646" s="132">
        <v>35</v>
      </c>
      <c r="D646" s="133">
        <f>'[3]W-1'!D80</f>
        <v>944.79</v>
      </c>
      <c r="E646" s="133">
        <f>'[3]W-1'!E80</f>
        <v>17.585136633763568</v>
      </c>
      <c r="I646" s="12"/>
    </row>
    <row r="647" spans="1:9" x14ac:dyDescent="0.25">
      <c r="A647" s="10"/>
      <c r="C647" s="132">
        <v>36</v>
      </c>
      <c r="D647" s="133">
        <f>'[3]W-1'!D81</f>
        <v>960.23</v>
      </c>
      <c r="E647" s="133">
        <f>'[3]W-1'!E81</f>
        <v>16.1905988837633</v>
      </c>
      <c r="I647" s="12"/>
    </row>
    <row r="648" spans="1:9" x14ac:dyDescent="0.25">
      <c r="A648" s="10"/>
      <c r="C648" s="132">
        <v>37</v>
      </c>
      <c r="D648" s="133">
        <f>'[3]W-1'!D82</f>
        <v>947.94</v>
      </c>
      <c r="E648" s="133">
        <f>'[3]W-1'!E82</f>
        <v>15.02321602376378</v>
      </c>
      <c r="I648" s="12"/>
    </row>
    <row r="649" spans="1:9" x14ac:dyDescent="0.25">
      <c r="A649" s="10"/>
      <c r="C649" s="132">
        <v>38</v>
      </c>
      <c r="D649" s="133">
        <f>'[3]W-1'!D83</f>
        <v>968.05</v>
      </c>
      <c r="E649" s="133">
        <f>'[3]W-1'!E83</f>
        <v>15.492199423763054</v>
      </c>
      <c r="I649" s="12"/>
    </row>
    <row r="650" spans="1:9" x14ac:dyDescent="0.25">
      <c r="A650" s="10"/>
      <c r="C650" s="132">
        <v>39</v>
      </c>
      <c r="D650" s="133">
        <f>'[3]W-1'!D84</f>
        <v>934.09</v>
      </c>
      <c r="E650" s="133">
        <f>'[3]W-1'!E84</f>
        <v>15.79189844376333</v>
      </c>
      <c r="I650" s="12"/>
    </row>
    <row r="651" spans="1:9" x14ac:dyDescent="0.25">
      <c r="A651" s="10"/>
      <c r="C651" s="132">
        <v>40</v>
      </c>
      <c r="D651" s="133">
        <f>'[3]W-1'!D85</f>
        <v>986.21</v>
      </c>
      <c r="E651" s="133">
        <f>'[3]W-1'!E85</f>
        <v>15.022042403763407</v>
      </c>
      <c r="I651" s="12"/>
    </row>
    <row r="652" spans="1:9" x14ac:dyDescent="0.25">
      <c r="A652" s="10"/>
      <c r="C652" s="132">
        <v>41</v>
      </c>
      <c r="D652" s="133">
        <f>'[3]W-1'!D86</f>
        <v>984.62</v>
      </c>
      <c r="E652" s="133">
        <f>'[3]W-1'!E86</f>
        <v>17.659529313763187</v>
      </c>
      <c r="I652" s="12"/>
    </row>
    <row r="653" spans="1:9" x14ac:dyDescent="0.25">
      <c r="A653" s="10"/>
      <c r="C653" s="132">
        <v>42</v>
      </c>
      <c r="D653" s="133">
        <f>'[3]W-1'!D87</f>
        <v>1042.78</v>
      </c>
      <c r="E653" s="133">
        <f>'[3]W-1'!E87</f>
        <v>21.32656552376352</v>
      </c>
      <c r="I653" s="12"/>
    </row>
    <row r="654" spans="1:9" x14ac:dyDescent="0.25">
      <c r="A654" s="10"/>
      <c r="C654" s="132">
        <v>43</v>
      </c>
      <c r="D654" s="133">
        <f>'[3]W-1'!D88</f>
        <v>1099.08</v>
      </c>
      <c r="E654" s="133">
        <f>'[3]W-1'!E88</f>
        <v>23.625560633763598</v>
      </c>
      <c r="I654" s="12"/>
    </row>
    <row r="655" spans="1:9" x14ac:dyDescent="0.25">
      <c r="A655" s="10"/>
      <c r="C655" s="132">
        <v>44</v>
      </c>
      <c r="D655" s="133">
        <f>'[3]W-1'!D89</f>
        <v>1118.79</v>
      </c>
      <c r="E655" s="133">
        <f>'[3]W-1'!E89</f>
        <v>26.933265453763624</v>
      </c>
      <c r="I655" s="12"/>
    </row>
    <row r="656" spans="1:9" x14ac:dyDescent="0.25">
      <c r="A656" s="10"/>
      <c r="C656" s="132">
        <v>45</v>
      </c>
      <c r="D656" s="133">
        <f>'[3]W-1'!D90</f>
        <v>1126.8</v>
      </c>
      <c r="E656" s="133">
        <f>'[3]W-1'!E90</f>
        <v>26.717438023763862</v>
      </c>
      <c r="I656" s="12"/>
    </row>
    <row r="657" spans="1:9" x14ac:dyDescent="0.25">
      <c r="A657" s="10"/>
      <c r="C657" s="132">
        <v>46</v>
      </c>
      <c r="D657" s="133">
        <f>'[3]W-1'!D91</f>
        <v>1067.58</v>
      </c>
      <c r="E657" s="133">
        <f>'[3]W-1'!E91</f>
        <v>23.076113023763128</v>
      </c>
      <c r="I657" s="12"/>
    </row>
    <row r="658" spans="1:9" x14ac:dyDescent="0.25">
      <c r="A658" s="10"/>
      <c r="C658" s="132">
        <v>47</v>
      </c>
      <c r="D658" s="133">
        <f>'[3]W-1'!D92</f>
        <v>951.34</v>
      </c>
      <c r="E658" s="133">
        <f>'[3]W-1'!E92</f>
        <v>21.175974363763999</v>
      </c>
      <c r="I658" s="12"/>
    </row>
    <row r="659" spans="1:9" x14ac:dyDescent="0.25">
      <c r="A659" s="10"/>
      <c r="C659" s="132">
        <v>48</v>
      </c>
      <c r="D659" s="133">
        <f>'[3]W-1'!D93</f>
        <v>836.66</v>
      </c>
      <c r="E659" s="133">
        <f>'[3]W-1'!E93</f>
        <v>18.892951783763692</v>
      </c>
      <c r="I659" s="12"/>
    </row>
    <row r="660" spans="1:9" x14ac:dyDescent="0.25">
      <c r="A660" s="10"/>
      <c r="C660" s="132">
        <v>49</v>
      </c>
      <c r="D660" s="133">
        <f>'[3]W-1'!D94</f>
        <v>731.34</v>
      </c>
      <c r="E660" s="133">
        <f>'[3]W-1'!E94</f>
        <v>18.767180243763278</v>
      </c>
      <c r="I660" s="12"/>
    </row>
    <row r="661" spans="1:9" x14ac:dyDescent="0.25">
      <c r="A661" s="10"/>
      <c r="C661" s="132">
        <v>50</v>
      </c>
      <c r="D661" s="133">
        <f>'[3]W-1'!D95</f>
        <v>666.15</v>
      </c>
      <c r="E661" s="133">
        <f>'[3]W-1'!E95</f>
        <v>23.076758623763453</v>
      </c>
      <c r="I661" s="12"/>
    </row>
    <row r="662" spans="1:9" x14ac:dyDescent="0.25">
      <c r="A662" s="10"/>
      <c r="C662" s="132">
        <v>51</v>
      </c>
      <c r="D662" s="133">
        <f>'[3]W-1'!D96</f>
        <v>628.61</v>
      </c>
      <c r="E662" s="133">
        <f>'[3]W-1'!E96</f>
        <v>21.837244733763328</v>
      </c>
      <c r="I662" s="12"/>
    </row>
    <row r="663" spans="1:9" x14ac:dyDescent="0.25">
      <c r="A663" s="10"/>
      <c r="C663" s="132">
        <v>52</v>
      </c>
      <c r="D663" s="133">
        <f>'[3]W-1'!D97</f>
        <v>617.41</v>
      </c>
      <c r="E663" s="133">
        <f>'[3]W-1'!E97</f>
        <v>20.481868043763825</v>
      </c>
      <c r="I663" s="12"/>
    </row>
    <row r="664" spans="1:9" x14ac:dyDescent="0.25">
      <c r="A664" s="10"/>
      <c r="C664" s="132">
        <v>53</v>
      </c>
      <c r="D664" s="133">
        <f>'[3]W-1'!D98</f>
        <v>617.39</v>
      </c>
      <c r="E664" s="133">
        <f>'[3]W-1'!E98</f>
        <v>21.584310833763425</v>
      </c>
      <c r="I664" s="12"/>
    </row>
    <row r="665" spans="1:9" x14ac:dyDescent="0.25">
      <c r="A665" s="10"/>
      <c r="C665" s="132">
        <v>54</v>
      </c>
      <c r="D665" s="133">
        <f>'[3]W-1'!D99</f>
        <v>643.83000000000004</v>
      </c>
      <c r="E665" s="133">
        <f>'[3]W-1'!E99</f>
        <v>19.647863423763397</v>
      </c>
      <c r="I665" s="12"/>
    </row>
    <row r="666" spans="1:9" x14ac:dyDescent="0.25">
      <c r="A666" s="10"/>
      <c r="C666" s="132">
        <v>55</v>
      </c>
      <c r="D666" s="133">
        <f>'[3]W-1'!D100</f>
        <v>737.54</v>
      </c>
      <c r="E666" s="133">
        <f>'[3]W-1'!E100</f>
        <v>18.341051213763535</v>
      </c>
      <c r="I666" s="12"/>
    </row>
    <row r="667" spans="1:9" x14ac:dyDescent="0.25">
      <c r="A667" s="10"/>
      <c r="C667" s="132">
        <v>56</v>
      </c>
      <c r="D667" s="133">
        <f>'[3]W-1'!D101</f>
        <v>831.13</v>
      </c>
      <c r="E667" s="133">
        <f>'[3]W-1'!E101</f>
        <v>14.21976980376337</v>
      </c>
      <c r="I667" s="12"/>
    </row>
    <row r="668" spans="1:9" x14ac:dyDescent="0.25">
      <c r="A668" s="10"/>
      <c r="C668" s="132">
        <v>57</v>
      </c>
      <c r="D668" s="133">
        <f>'[3]W-1'!D102</f>
        <v>907.15</v>
      </c>
      <c r="E668" s="133">
        <f>'[3]W-1'!E102</f>
        <v>14.362141243762835</v>
      </c>
      <c r="I668" s="12"/>
    </row>
    <row r="669" spans="1:9" x14ac:dyDescent="0.25">
      <c r="A669" s="10"/>
      <c r="C669" s="132">
        <v>58</v>
      </c>
      <c r="D669" s="133">
        <f>'[3]W-1'!D103</f>
        <v>907.87</v>
      </c>
      <c r="E669" s="133">
        <f>'[3]W-1'!E103</f>
        <v>14.878103803764134</v>
      </c>
      <c r="I669" s="12"/>
    </row>
    <row r="670" spans="1:9" x14ac:dyDescent="0.25">
      <c r="A670" s="10"/>
      <c r="C670" s="132">
        <v>59</v>
      </c>
      <c r="D670" s="133">
        <f>'[3]W-1'!D104</f>
        <v>938.34</v>
      </c>
      <c r="E670" s="133">
        <f>'[3]W-1'!E104</f>
        <v>13.906301073763188</v>
      </c>
      <c r="I670" s="12"/>
    </row>
    <row r="671" spans="1:9" x14ac:dyDescent="0.25">
      <c r="A671" s="10"/>
      <c r="C671" s="132">
        <v>60</v>
      </c>
      <c r="D671" s="133">
        <f>'[3]W-1'!D105</f>
        <v>951.26</v>
      </c>
      <c r="E671" s="133">
        <f>'[3]W-1'!E105</f>
        <v>16.190019053763422</v>
      </c>
      <c r="I671" s="12"/>
    </row>
    <row r="672" spans="1:9" x14ac:dyDescent="0.25">
      <c r="A672" s="10"/>
      <c r="C672" s="132">
        <v>61</v>
      </c>
      <c r="D672" s="133">
        <f>'[3]W-1'!D106</f>
        <v>955.57</v>
      </c>
      <c r="E672" s="133">
        <f>'[3]W-1'!E106</f>
        <v>16.533497203762977</v>
      </c>
      <c r="I672" s="12"/>
    </row>
    <row r="673" spans="1:9" x14ac:dyDescent="0.25">
      <c r="A673" s="10"/>
      <c r="C673" s="132">
        <v>62</v>
      </c>
      <c r="D673" s="133">
        <f>'[3]W-1'!D107</f>
        <v>968.11</v>
      </c>
      <c r="E673" s="133">
        <f>'[3]W-1'!E107</f>
        <v>16.245842003763187</v>
      </c>
      <c r="I673" s="12"/>
    </row>
    <row r="674" spans="1:9" x14ac:dyDescent="0.25">
      <c r="A674" s="10"/>
      <c r="C674" s="132">
        <v>63</v>
      </c>
      <c r="D674" s="133">
        <f>'[3]W-1'!D108</f>
        <v>964.29</v>
      </c>
      <c r="E674" s="133">
        <f>'[3]W-1'!E108</f>
        <v>17.230722363763448</v>
      </c>
      <c r="I674" s="12"/>
    </row>
    <row r="675" spans="1:9" x14ac:dyDescent="0.25">
      <c r="A675" s="10"/>
      <c r="C675" s="132">
        <v>64</v>
      </c>
      <c r="D675" s="133">
        <f>'[3]W-1'!D109</f>
        <v>970.76</v>
      </c>
      <c r="E675" s="133">
        <f>'[3]W-1'!E109</f>
        <v>19.595478563763663</v>
      </c>
      <c r="I675" s="12"/>
    </row>
    <row r="676" spans="1:9" x14ac:dyDescent="0.25">
      <c r="A676" s="10"/>
      <c r="C676" s="132">
        <v>65</v>
      </c>
      <c r="D676" s="133">
        <f>'[3]W-1'!D110</f>
        <v>990.95</v>
      </c>
      <c r="E676" s="133">
        <f>'[3]W-1'!E110</f>
        <v>22.008501903762408</v>
      </c>
      <c r="I676" s="12"/>
    </row>
    <row r="677" spans="1:9" x14ac:dyDescent="0.25">
      <c r="A677" s="10"/>
      <c r="C677" s="132">
        <v>66</v>
      </c>
      <c r="D677" s="133">
        <f>'[3]W-1'!D111</f>
        <v>1048.75</v>
      </c>
      <c r="E677" s="133">
        <f>'[3]W-1'!E111</f>
        <v>22.615280173763949</v>
      </c>
      <c r="I677" s="12"/>
    </row>
    <row r="678" spans="1:9" x14ac:dyDescent="0.25">
      <c r="A678" s="10"/>
      <c r="C678" s="132">
        <v>67</v>
      </c>
      <c r="D678" s="133">
        <f>'[3]W-1'!D112</f>
        <v>1096.28</v>
      </c>
      <c r="E678" s="133">
        <f>'[3]W-1'!E112</f>
        <v>20.593926313763632</v>
      </c>
      <c r="I678" s="12"/>
    </row>
    <row r="679" spans="1:9" x14ac:dyDescent="0.25">
      <c r="A679" s="10"/>
      <c r="C679" s="132">
        <v>68</v>
      </c>
      <c r="D679" s="133">
        <f>'[3]W-1'!D113</f>
        <v>1122.67</v>
      </c>
      <c r="E679" s="133">
        <f>'[3]W-1'!E113</f>
        <v>23.638889593763679</v>
      </c>
      <c r="I679" s="12"/>
    </row>
    <row r="680" spans="1:9" x14ac:dyDescent="0.25">
      <c r="A680" s="10"/>
      <c r="C680" s="132">
        <v>69</v>
      </c>
      <c r="D680" s="133">
        <f>'[3]W-1'!D114</f>
        <v>1209.57</v>
      </c>
      <c r="E680" s="133">
        <f>'[3]W-1'!E114</f>
        <v>25.325574933762937</v>
      </c>
      <c r="I680" s="12"/>
    </row>
    <row r="681" spans="1:9" x14ac:dyDescent="0.25">
      <c r="A681" s="10"/>
      <c r="C681" s="132">
        <v>70</v>
      </c>
      <c r="D681" s="133">
        <f>'[3]W-1'!D115</f>
        <v>1162.1400000000001</v>
      </c>
      <c r="E681" s="133">
        <f>'[3]W-1'!E115</f>
        <v>22.893275743763525</v>
      </c>
      <c r="I681" s="12"/>
    </row>
    <row r="682" spans="1:9" x14ac:dyDescent="0.25">
      <c r="A682" s="10"/>
      <c r="C682" s="132">
        <v>71</v>
      </c>
      <c r="D682" s="133">
        <f>'[3]W-1'!D116</f>
        <v>1021.42</v>
      </c>
      <c r="E682" s="133">
        <f>'[3]W-1'!E116</f>
        <v>19.363294633763189</v>
      </c>
      <c r="I682" s="12"/>
    </row>
    <row r="683" spans="1:9" x14ac:dyDescent="0.25">
      <c r="A683" s="10"/>
      <c r="C683" s="132">
        <v>72</v>
      </c>
      <c r="D683" s="133">
        <f>'[3]W-1'!D117</f>
        <v>902.89</v>
      </c>
      <c r="E683" s="133">
        <f>'[3]W-1'!E117</f>
        <v>16.607753793763209</v>
      </c>
      <c r="I683" s="12"/>
    </row>
    <row r="684" spans="1:9" x14ac:dyDescent="0.25">
      <c r="A684" s="10"/>
      <c r="C684" s="132">
        <v>73</v>
      </c>
      <c r="D684" s="133">
        <f>'[3]W-1'!D118</f>
        <v>757.95</v>
      </c>
      <c r="E684" s="133">
        <f>'[3]W-1'!E118</f>
        <v>24.386729483763361</v>
      </c>
      <c r="I684" s="12"/>
    </row>
    <row r="685" spans="1:9" x14ac:dyDescent="0.25">
      <c r="A685" s="10"/>
      <c r="C685" s="132">
        <v>74</v>
      </c>
      <c r="D685" s="133">
        <f>'[3]W-1'!D119</f>
        <v>691.69</v>
      </c>
      <c r="E685" s="133">
        <f>'[3]W-1'!E119</f>
        <v>20.871880213763234</v>
      </c>
      <c r="I685" s="12"/>
    </row>
    <row r="686" spans="1:9" x14ac:dyDescent="0.25">
      <c r="A686" s="10"/>
      <c r="C686" s="132">
        <v>75</v>
      </c>
      <c r="D686" s="133">
        <f>'[3]W-1'!D120</f>
        <v>656.05</v>
      </c>
      <c r="E686" s="133">
        <f>'[3]W-1'!E120</f>
        <v>22.17421439376335</v>
      </c>
      <c r="I686" s="12"/>
    </row>
    <row r="687" spans="1:9" ht="17.25" customHeight="1" x14ac:dyDescent="0.25">
      <c r="A687" s="10"/>
      <c r="C687" s="132">
        <v>76</v>
      </c>
      <c r="D687" s="133">
        <f>'[3]W-1'!D121</f>
        <v>648.04999999999995</v>
      </c>
      <c r="E687" s="133">
        <f>'[3]W-1'!E121</f>
        <v>21.651970473763299</v>
      </c>
      <c r="I687" s="12"/>
    </row>
    <row r="688" spans="1:9" ht="16.5" customHeight="1" x14ac:dyDescent="0.25">
      <c r="A688" s="10"/>
      <c r="C688" s="132">
        <v>77</v>
      </c>
      <c r="D688" s="133">
        <f>'[3]W-1'!D122</f>
        <v>629.07000000000005</v>
      </c>
      <c r="E688" s="133">
        <f>'[3]W-1'!E122</f>
        <v>22.691289353763523</v>
      </c>
      <c r="I688" s="12"/>
    </row>
    <row r="689" spans="1:9" x14ac:dyDescent="0.25">
      <c r="A689" s="10"/>
      <c r="C689" s="132">
        <v>78</v>
      </c>
      <c r="D689" s="133">
        <f>'[3]W-1'!D123</f>
        <v>648.20000000000005</v>
      </c>
      <c r="E689" s="133">
        <f>'[3]W-1'!E123</f>
        <v>17.315778823763253</v>
      </c>
      <c r="I689" s="12"/>
    </row>
    <row r="690" spans="1:9" x14ac:dyDescent="0.25">
      <c r="A690" s="10"/>
      <c r="C690" s="132">
        <v>79</v>
      </c>
      <c r="D690" s="133">
        <f>'[3]W-1'!D124</f>
        <v>741.01</v>
      </c>
      <c r="E690" s="133">
        <f>'[3]W-1'!E124</f>
        <v>15.515823363763502</v>
      </c>
      <c r="I690" s="12"/>
    </row>
    <row r="691" spans="1:9" x14ac:dyDescent="0.25">
      <c r="A691" s="10"/>
      <c r="C691" s="132">
        <v>80</v>
      </c>
      <c r="D691" s="133">
        <f>'[3]W-1'!D125</f>
        <v>848.12</v>
      </c>
      <c r="E691" s="133">
        <f>'[3]W-1'!E125</f>
        <v>13.39175738376332</v>
      </c>
      <c r="I691" s="12"/>
    </row>
    <row r="692" spans="1:9" x14ac:dyDescent="0.25">
      <c r="A692" s="10"/>
      <c r="C692" s="132">
        <v>81</v>
      </c>
      <c r="D692" s="133">
        <f>'[3]W-1'!D126</f>
        <v>935.54</v>
      </c>
      <c r="E692" s="133">
        <f>'[3]W-1'!E126</f>
        <v>15.983394863763237</v>
      </c>
      <c r="I692" s="12"/>
    </row>
    <row r="693" spans="1:9" x14ac:dyDescent="0.25">
      <c r="A693" s="10"/>
      <c r="C693" s="132">
        <v>82</v>
      </c>
      <c r="D693" s="133">
        <f>'[3]W-1'!D127</f>
        <v>953.61</v>
      </c>
      <c r="E693" s="133">
        <f>'[3]W-1'!E127</f>
        <v>15.383161683763205</v>
      </c>
      <c r="I693" s="12"/>
    </row>
    <row r="694" spans="1:9" x14ac:dyDescent="0.25">
      <c r="A694" s="10"/>
      <c r="C694" s="132">
        <v>83</v>
      </c>
      <c r="D694" s="133">
        <f>'[3]W-1'!D128</f>
        <v>978.67</v>
      </c>
      <c r="E694" s="133">
        <f>'[3]W-1'!E128</f>
        <v>16.416989033763571</v>
      </c>
      <c r="I694" s="12"/>
    </row>
    <row r="695" spans="1:9" x14ac:dyDescent="0.25">
      <c r="A695" s="10"/>
      <c r="C695" s="132">
        <v>84</v>
      </c>
      <c r="D695" s="133">
        <f>'[3]W-1'!D129</f>
        <v>1003.15</v>
      </c>
      <c r="E695" s="133">
        <f>'[3]W-1'!E129</f>
        <v>18.209832853763714</v>
      </c>
      <c r="I695" s="12"/>
    </row>
    <row r="696" spans="1:9" x14ac:dyDescent="0.25">
      <c r="A696" s="10"/>
      <c r="C696" s="132">
        <v>85</v>
      </c>
      <c r="D696" s="133">
        <f>'[3]W-1'!D130</f>
        <v>1031.82</v>
      </c>
      <c r="E696" s="133">
        <f>'[3]W-1'!E130</f>
        <v>16.752138103763173</v>
      </c>
      <c r="I696" s="12"/>
    </row>
    <row r="697" spans="1:9" x14ac:dyDescent="0.25">
      <c r="A697" s="10"/>
      <c r="C697" s="132">
        <v>86</v>
      </c>
      <c r="D697" s="133">
        <f>'[3]W-1'!D131</f>
        <v>1054.1199999999999</v>
      </c>
      <c r="E697" s="133">
        <f>'[3]W-1'!E131</f>
        <v>16.225987303763986</v>
      </c>
      <c r="I697" s="12"/>
    </row>
    <row r="698" spans="1:9" x14ac:dyDescent="0.25">
      <c r="A698" s="10"/>
      <c r="C698" s="132">
        <v>87</v>
      </c>
      <c r="D698" s="133">
        <f>'[3]W-1'!D132</f>
        <v>1051.75</v>
      </c>
      <c r="E698" s="133">
        <f>'[3]W-1'!E132</f>
        <v>17.052156723762891</v>
      </c>
      <c r="I698" s="12"/>
    </row>
    <row r="699" spans="1:9" x14ac:dyDescent="0.25">
      <c r="A699" s="10"/>
      <c r="C699" s="132">
        <v>88</v>
      </c>
      <c r="D699" s="133">
        <f>'[3]W-1'!D133</f>
        <v>1076.42</v>
      </c>
      <c r="E699" s="133">
        <f>'[3]W-1'!E133</f>
        <v>17.682838773763365</v>
      </c>
      <c r="I699" s="12"/>
    </row>
    <row r="700" spans="1:9" x14ac:dyDescent="0.25">
      <c r="A700" s="10"/>
      <c r="C700" s="132">
        <v>89</v>
      </c>
      <c r="D700" s="133">
        <f>'[3]W-1'!D134</f>
        <v>1064.8499999999999</v>
      </c>
      <c r="E700" s="133">
        <f>'[3]W-1'!E134</f>
        <v>18.209333603764208</v>
      </c>
      <c r="I700" s="12"/>
    </row>
    <row r="701" spans="1:9" x14ac:dyDescent="0.25">
      <c r="A701" s="10"/>
      <c r="C701" s="132">
        <v>90</v>
      </c>
      <c r="D701" s="133">
        <f>'[3]W-1'!D135</f>
        <v>1109.8800000000001</v>
      </c>
      <c r="E701" s="133">
        <f>'[3]W-1'!E135</f>
        <v>21.85580429376364</v>
      </c>
      <c r="I701" s="12"/>
    </row>
    <row r="702" spans="1:9" x14ac:dyDescent="0.25">
      <c r="A702" s="10"/>
      <c r="C702" s="132">
        <v>91</v>
      </c>
      <c r="D702" s="133">
        <f>'[3]W-1'!D136</f>
        <v>1155.6600000000001</v>
      </c>
      <c r="E702" s="133">
        <f>'[3]W-1'!E136</f>
        <v>21.307174123762934</v>
      </c>
      <c r="I702" s="12"/>
    </row>
    <row r="703" spans="1:9" x14ac:dyDescent="0.25">
      <c r="A703" s="10"/>
      <c r="C703" s="132">
        <v>92</v>
      </c>
      <c r="D703" s="133">
        <f>'[3]W-1'!D137</f>
        <v>1181.25</v>
      </c>
      <c r="E703" s="133">
        <f>'[3]W-1'!E137</f>
        <v>16.626789703763279</v>
      </c>
      <c r="I703" s="12"/>
    </row>
    <row r="704" spans="1:9" x14ac:dyDescent="0.25">
      <c r="A704" s="10"/>
      <c r="C704" s="132">
        <v>93</v>
      </c>
      <c r="D704" s="133">
        <f>'[3]W-1'!D138</f>
        <v>1229.1500000000001</v>
      </c>
      <c r="E704" s="133">
        <f>'[3]W-1'!E138</f>
        <v>18.185766713764679</v>
      </c>
      <c r="I704" s="12"/>
    </row>
    <row r="705" spans="1:9" x14ac:dyDescent="0.25">
      <c r="A705" s="10"/>
      <c r="C705" s="132">
        <v>94</v>
      </c>
      <c r="D705" s="133">
        <f>'[3]W-1'!D139</f>
        <v>1168.71</v>
      </c>
      <c r="E705" s="133">
        <f>'[3]W-1'!E139</f>
        <v>23.173077353764029</v>
      </c>
      <c r="I705" s="12"/>
    </row>
    <row r="706" spans="1:9" x14ac:dyDescent="0.25">
      <c r="A706" s="10"/>
      <c r="C706" s="132">
        <v>95</v>
      </c>
      <c r="D706" s="133">
        <f>'[3]W-1'!D140</f>
        <v>1042.55</v>
      </c>
      <c r="E706" s="133">
        <f>'[3]W-1'!E140</f>
        <v>23.466827823763879</v>
      </c>
      <c r="I706" s="12"/>
    </row>
    <row r="707" spans="1:9" x14ac:dyDescent="0.25">
      <c r="A707" s="10"/>
      <c r="C707" s="132">
        <v>96</v>
      </c>
      <c r="D707" s="133">
        <f>'[3]W-1'!D141</f>
        <v>907.75</v>
      </c>
      <c r="E707" s="133">
        <f>'[3]W-1'!E141</f>
        <v>25.975189783763426</v>
      </c>
      <c r="I707" s="12"/>
    </row>
    <row r="708" spans="1:9" x14ac:dyDescent="0.25">
      <c r="A708" s="10"/>
      <c r="C708" s="132">
        <v>97</v>
      </c>
      <c r="D708" s="133">
        <f>'[3]W-1'!D142</f>
        <v>788.99</v>
      </c>
      <c r="E708" s="133">
        <f>'[3]W-1'!E142</f>
        <v>15.465059363763316</v>
      </c>
      <c r="I708" s="12"/>
    </row>
    <row r="709" spans="1:9" x14ac:dyDescent="0.25">
      <c r="A709" s="10"/>
      <c r="C709" s="132">
        <v>98</v>
      </c>
      <c r="D709" s="133">
        <f>'[3]W-1'!D143</f>
        <v>710.41</v>
      </c>
      <c r="E709" s="133">
        <f>'[3]W-1'!E143</f>
        <v>21.977637013763683</v>
      </c>
      <c r="I709" s="12"/>
    </row>
    <row r="710" spans="1:9" x14ac:dyDescent="0.25">
      <c r="A710" s="10"/>
      <c r="C710" s="132">
        <v>99</v>
      </c>
      <c r="D710" s="133">
        <f>'[3]W-1'!D144</f>
        <v>671.89</v>
      </c>
      <c r="E710" s="133">
        <f>'[3]W-1'!E144</f>
        <v>18.305275843763297</v>
      </c>
      <c r="I710" s="12"/>
    </row>
    <row r="711" spans="1:9" x14ac:dyDescent="0.25">
      <c r="A711" s="10"/>
      <c r="C711" s="132">
        <v>100</v>
      </c>
      <c r="D711" s="133">
        <f>'[3]W-1'!D145</f>
        <v>651.37</v>
      </c>
      <c r="E711" s="133">
        <f>'[3]W-1'!E145</f>
        <v>17.058058443763571</v>
      </c>
      <c r="I711" s="12"/>
    </row>
    <row r="712" spans="1:9" x14ac:dyDescent="0.25">
      <c r="A712" s="10"/>
      <c r="C712" s="132">
        <v>101</v>
      </c>
      <c r="D712" s="133">
        <f>'[3]W-1'!D146</f>
        <v>647.14</v>
      </c>
      <c r="E712" s="133">
        <f>'[3]W-1'!E146</f>
        <v>15.982913233763156</v>
      </c>
      <c r="I712" s="12"/>
    </row>
    <row r="713" spans="1:9" x14ac:dyDescent="0.25">
      <c r="A713" s="10"/>
      <c r="C713" s="132">
        <v>102</v>
      </c>
      <c r="D713" s="133">
        <f>'[3]W-1'!D147</f>
        <v>678.88</v>
      </c>
      <c r="E713" s="133">
        <f>'[3]W-1'!E147</f>
        <v>15.217651833763284</v>
      </c>
      <c r="I713" s="12"/>
    </row>
    <row r="714" spans="1:9" x14ac:dyDescent="0.25">
      <c r="A714" s="10"/>
      <c r="C714" s="132">
        <v>103</v>
      </c>
      <c r="D714" s="133">
        <f>'[3]W-1'!D148</f>
        <v>768.63</v>
      </c>
      <c r="E714" s="133">
        <f>'[3]W-1'!E148</f>
        <v>13.99788265376344</v>
      </c>
      <c r="I714" s="12"/>
    </row>
    <row r="715" spans="1:9" x14ac:dyDescent="0.25">
      <c r="A715" s="10"/>
      <c r="C715" s="132">
        <v>104</v>
      </c>
      <c r="D715" s="133">
        <f>'[3]W-1'!D149</f>
        <v>871.79</v>
      </c>
      <c r="E715" s="133">
        <f>'[3]W-1'!E149</f>
        <v>11.926178663763721</v>
      </c>
      <c r="I715" s="12"/>
    </row>
    <row r="716" spans="1:9" x14ac:dyDescent="0.25">
      <c r="A716" s="10"/>
      <c r="C716" s="132">
        <v>105</v>
      </c>
      <c r="D716" s="133">
        <f>'[3]W-1'!D150</f>
        <v>956.18</v>
      </c>
      <c r="E716" s="133">
        <f>'[3]W-1'!E150</f>
        <v>13.095997313763405</v>
      </c>
      <c r="I716" s="12"/>
    </row>
    <row r="717" spans="1:9" x14ac:dyDescent="0.25">
      <c r="A717" s="10"/>
      <c r="C717" s="132">
        <v>106</v>
      </c>
      <c r="D717" s="133">
        <f>'[3]W-1'!D151</f>
        <v>985.99</v>
      </c>
      <c r="E717" s="133">
        <f>'[3]W-1'!E151</f>
        <v>15.712789273763292</v>
      </c>
      <c r="I717" s="12"/>
    </row>
    <row r="718" spans="1:9" x14ac:dyDescent="0.25">
      <c r="A718" s="10"/>
      <c r="C718" s="132">
        <v>107</v>
      </c>
      <c r="D718" s="133">
        <f>'[3]W-1'!D152</f>
        <v>989.56</v>
      </c>
      <c r="E718" s="133">
        <f>'[3]W-1'!E152</f>
        <v>16.026890953763541</v>
      </c>
      <c r="I718" s="12"/>
    </row>
    <row r="719" spans="1:9" x14ac:dyDescent="0.25">
      <c r="A719" s="10"/>
      <c r="C719" s="132">
        <v>108</v>
      </c>
      <c r="D719" s="133">
        <f>'[3]W-1'!D153</f>
        <v>1042.69</v>
      </c>
      <c r="E719" s="133">
        <f>'[3]W-1'!E153</f>
        <v>15.219320863763642</v>
      </c>
      <c r="I719" s="12"/>
    </row>
    <row r="720" spans="1:9" x14ac:dyDescent="0.25">
      <c r="A720" s="10"/>
      <c r="C720" s="132">
        <v>109</v>
      </c>
      <c r="D720" s="133">
        <f>'[3]W-1'!D154</f>
        <v>1063</v>
      </c>
      <c r="E720" s="133">
        <f>'[3]W-1'!E154</f>
        <v>15.782217533763855</v>
      </c>
      <c r="I720" s="12"/>
    </row>
    <row r="721" spans="1:9" x14ac:dyDescent="0.25">
      <c r="A721" s="10"/>
      <c r="C721" s="132">
        <v>110</v>
      </c>
      <c r="D721" s="133">
        <f>'[3]W-1'!D155</f>
        <v>1115.08</v>
      </c>
      <c r="E721" s="133">
        <f>'[3]W-1'!E155</f>
        <v>14.15926488376374</v>
      </c>
      <c r="I721" s="12"/>
    </row>
    <row r="722" spans="1:9" x14ac:dyDescent="0.25">
      <c r="A722" s="10"/>
      <c r="C722" s="132">
        <v>111</v>
      </c>
      <c r="D722" s="133">
        <f>'[3]W-1'!D156</f>
        <v>1103.54</v>
      </c>
      <c r="E722" s="133">
        <f>'[3]W-1'!E156</f>
        <v>13.866642853763665</v>
      </c>
      <c r="I722" s="12"/>
    </row>
    <row r="723" spans="1:9" x14ac:dyDescent="0.25">
      <c r="A723" s="10"/>
      <c r="C723" s="132">
        <v>112</v>
      </c>
      <c r="D723" s="133">
        <f>'[3]W-1'!D157</f>
        <v>1091.54</v>
      </c>
      <c r="E723" s="133">
        <f>'[3]W-1'!E157</f>
        <v>14.14061963376389</v>
      </c>
      <c r="I723" s="12"/>
    </row>
    <row r="724" spans="1:9" x14ac:dyDescent="0.25">
      <c r="A724" s="10"/>
      <c r="C724" s="132">
        <v>113</v>
      </c>
      <c r="D724" s="133">
        <f>'[3]W-1'!D158</f>
        <v>1097.3900000000001</v>
      </c>
      <c r="E724" s="133">
        <f>'[3]W-1'!E158</f>
        <v>17.301527543763427</v>
      </c>
      <c r="I724" s="12"/>
    </row>
    <row r="725" spans="1:9" x14ac:dyDescent="0.25">
      <c r="A725" s="10"/>
      <c r="C725" s="132">
        <v>114</v>
      </c>
      <c r="D725" s="133">
        <f>'[3]W-1'!D159</f>
        <v>1154.6199999999999</v>
      </c>
      <c r="E725" s="133">
        <f>'[3]W-1'!E159</f>
        <v>24.142171723763795</v>
      </c>
      <c r="I725" s="12"/>
    </row>
    <row r="726" spans="1:9" x14ac:dyDescent="0.25">
      <c r="A726" s="10"/>
      <c r="C726" s="132">
        <v>115</v>
      </c>
      <c r="D726" s="133">
        <f>'[3]W-1'!D160</f>
        <v>1211.3599999999999</v>
      </c>
      <c r="E726" s="133">
        <f>'[3]W-1'!E160</f>
        <v>22.616053493763729</v>
      </c>
      <c r="I726" s="12"/>
    </row>
    <row r="727" spans="1:9" x14ac:dyDescent="0.25">
      <c r="A727" s="10"/>
      <c r="C727" s="132">
        <v>116</v>
      </c>
      <c r="D727" s="133">
        <f>'[3]W-1'!D161</f>
        <v>1230.05</v>
      </c>
      <c r="E727" s="133">
        <f>'[3]W-1'!E161</f>
        <v>27.319690413763055</v>
      </c>
      <c r="I727" s="12"/>
    </row>
    <row r="728" spans="1:9" x14ac:dyDescent="0.25">
      <c r="A728" s="10"/>
      <c r="C728" s="132">
        <v>117</v>
      </c>
      <c r="D728" s="133">
        <f>'[3]W-1'!D162</f>
        <v>1287.94</v>
      </c>
      <c r="E728" s="133">
        <f>'[3]W-1'!E162</f>
        <v>30.232417843763642</v>
      </c>
      <c r="I728" s="12"/>
    </row>
    <row r="729" spans="1:9" x14ac:dyDescent="0.25">
      <c r="A729" s="10"/>
      <c r="C729" s="132">
        <v>118</v>
      </c>
      <c r="D729" s="133">
        <f>'[3]W-1'!D163</f>
        <v>1235.57</v>
      </c>
      <c r="E729" s="133">
        <f>'[3]W-1'!E163</f>
        <v>26.282780823763005</v>
      </c>
      <c r="I729" s="12"/>
    </row>
    <row r="730" spans="1:9" x14ac:dyDescent="0.25">
      <c r="A730" s="10"/>
      <c r="C730" s="132">
        <v>119</v>
      </c>
      <c r="D730" s="133">
        <f>'[3]W-1'!D164</f>
        <v>1091.95</v>
      </c>
      <c r="E730" s="133">
        <f>'[3]W-1'!E164</f>
        <v>23.303774743763938</v>
      </c>
      <c r="I730" s="12"/>
    </row>
    <row r="731" spans="1:9" x14ac:dyDescent="0.25">
      <c r="A731" s="10"/>
      <c r="C731" s="132">
        <v>120</v>
      </c>
      <c r="D731" s="133">
        <f>'[3]W-1'!D165</f>
        <v>962.48</v>
      </c>
      <c r="E731" s="133">
        <f>'[3]W-1'!E165</f>
        <v>25.177592553762906</v>
      </c>
      <c r="I731" s="12"/>
    </row>
    <row r="732" spans="1:9" x14ac:dyDescent="0.25">
      <c r="A732" s="10"/>
      <c r="C732" s="132">
        <v>121</v>
      </c>
      <c r="D732" s="133">
        <f>'[3]W-1'!D166</f>
        <v>817.7</v>
      </c>
      <c r="E732" s="133">
        <f>'[3]W-1'!E166</f>
        <v>12.724215603763469</v>
      </c>
      <c r="I732" s="12"/>
    </row>
    <row r="733" spans="1:9" x14ac:dyDescent="0.25">
      <c r="A733" s="10"/>
      <c r="C733" s="132">
        <v>122</v>
      </c>
      <c r="D733" s="133">
        <f>'[3]W-1'!D167</f>
        <v>741.22</v>
      </c>
      <c r="E733" s="133">
        <f>'[3]W-1'!E167</f>
        <v>12.199710633763175</v>
      </c>
      <c r="I733" s="12"/>
    </row>
    <row r="734" spans="1:9" x14ac:dyDescent="0.25">
      <c r="A734" s="10"/>
      <c r="C734" s="132">
        <v>123</v>
      </c>
      <c r="D734" s="133">
        <f>'[3]W-1'!D168</f>
        <v>695.66</v>
      </c>
      <c r="E734" s="133">
        <f>'[3]W-1'!E168</f>
        <v>11.303361323763511</v>
      </c>
      <c r="I734" s="12"/>
    </row>
    <row r="735" spans="1:9" x14ac:dyDescent="0.25">
      <c r="A735" s="10"/>
      <c r="C735" s="132">
        <v>124</v>
      </c>
      <c r="D735" s="133">
        <f>'[3]W-1'!D169</f>
        <v>675.85</v>
      </c>
      <c r="E735" s="133">
        <f>'[3]W-1'!E169</f>
        <v>12.278186733763164</v>
      </c>
      <c r="I735" s="12"/>
    </row>
    <row r="736" spans="1:9" x14ac:dyDescent="0.25">
      <c r="A736" s="10"/>
      <c r="C736" s="132">
        <v>125</v>
      </c>
      <c r="D736" s="133">
        <f>'[3]W-1'!D170</f>
        <v>672.05</v>
      </c>
      <c r="E736" s="133">
        <f>'[3]W-1'!E170</f>
        <v>12.226612343762895</v>
      </c>
      <c r="I736" s="12"/>
    </row>
    <row r="737" spans="1:9" x14ac:dyDescent="0.25">
      <c r="A737" s="10"/>
      <c r="C737" s="132">
        <v>126</v>
      </c>
      <c r="D737" s="133">
        <f>'[3]W-1'!D171</f>
        <v>701.04</v>
      </c>
      <c r="E737" s="133">
        <f>'[3]W-1'!E171</f>
        <v>14.301569163762906</v>
      </c>
      <c r="I737" s="12"/>
    </row>
    <row r="738" spans="1:9" x14ac:dyDescent="0.25">
      <c r="A738" s="10"/>
      <c r="C738" s="132">
        <v>127</v>
      </c>
      <c r="D738" s="133">
        <f>'[3]W-1'!D172</f>
        <v>779.6</v>
      </c>
      <c r="E738" s="133">
        <f>'[3]W-1'!E172</f>
        <v>15.932508713763355</v>
      </c>
      <c r="I738" s="12"/>
    </row>
    <row r="739" spans="1:9" x14ac:dyDescent="0.25">
      <c r="A739" s="10"/>
      <c r="C739" s="132">
        <v>128</v>
      </c>
      <c r="D739" s="133">
        <f>'[3]W-1'!D173</f>
        <v>859.57</v>
      </c>
      <c r="E739" s="133">
        <f>'[3]W-1'!E173</f>
        <v>19.480833783763273</v>
      </c>
      <c r="I739" s="12"/>
    </row>
    <row r="740" spans="1:9" x14ac:dyDescent="0.25">
      <c r="A740" s="10"/>
      <c r="C740" s="132">
        <v>129</v>
      </c>
      <c r="D740" s="133">
        <f>'[3]W-1'!D174</f>
        <v>944.51</v>
      </c>
      <c r="E740" s="133">
        <f>'[3]W-1'!E174</f>
        <v>27.478960383763024</v>
      </c>
      <c r="I740" s="12"/>
    </row>
    <row r="741" spans="1:9" x14ac:dyDescent="0.25">
      <c r="A741" s="10"/>
      <c r="C741" s="132">
        <v>130</v>
      </c>
      <c r="D741" s="133">
        <f>'[3]W-1'!D175</f>
        <v>975.61</v>
      </c>
      <c r="E741" s="133">
        <f>'[3]W-1'!E175</f>
        <v>33.96722795376354</v>
      </c>
      <c r="I741" s="12"/>
    </row>
    <row r="742" spans="1:9" x14ac:dyDescent="0.25">
      <c r="A742" s="10"/>
      <c r="C742" s="132">
        <v>131</v>
      </c>
      <c r="D742" s="133">
        <f>'[3]W-1'!D176</f>
        <v>998.51</v>
      </c>
      <c r="E742" s="133">
        <f>'[3]W-1'!E176</f>
        <v>29.500401793763558</v>
      </c>
      <c r="I742" s="12"/>
    </row>
    <row r="743" spans="1:9" x14ac:dyDescent="0.25">
      <c r="A743" s="10"/>
      <c r="C743" s="132">
        <v>132</v>
      </c>
      <c r="D743" s="133">
        <f>'[3]W-1'!D177</f>
        <v>1043.33</v>
      </c>
      <c r="E743" s="133">
        <f>'[3]W-1'!E177</f>
        <v>24.60411515376336</v>
      </c>
      <c r="I743" s="12"/>
    </row>
    <row r="744" spans="1:9" x14ac:dyDescent="0.25">
      <c r="A744" s="10"/>
      <c r="C744" s="132">
        <v>133</v>
      </c>
      <c r="D744" s="133">
        <f>'[3]W-1'!D178</f>
        <v>1094.55</v>
      </c>
      <c r="E744" s="133">
        <f>'[3]W-1'!E178</f>
        <v>20.887066303763504</v>
      </c>
      <c r="I744" s="12"/>
    </row>
    <row r="745" spans="1:9" x14ac:dyDescent="0.25">
      <c r="A745" s="10"/>
      <c r="C745" s="132">
        <v>134</v>
      </c>
      <c r="D745" s="133">
        <f>'[3]W-1'!D179</f>
        <v>1129.7</v>
      </c>
      <c r="E745" s="133">
        <f>'[3]W-1'!E179</f>
        <v>17.070559023762826</v>
      </c>
      <c r="I745" s="12"/>
    </row>
    <row r="746" spans="1:9" x14ac:dyDescent="0.25">
      <c r="A746" s="10"/>
      <c r="C746" s="132">
        <v>135</v>
      </c>
      <c r="D746" s="133">
        <f>'[3]W-1'!D180</f>
        <v>1121.1400000000001</v>
      </c>
      <c r="E746" s="133">
        <f>'[3]W-1'!E180</f>
        <v>15.636427313762852</v>
      </c>
      <c r="I746" s="12"/>
    </row>
    <row r="747" spans="1:9" x14ac:dyDescent="0.25">
      <c r="A747" s="10"/>
      <c r="C747" s="132">
        <v>136</v>
      </c>
      <c r="D747" s="133">
        <f>'[3]W-1'!D181</f>
        <v>1107.8</v>
      </c>
      <c r="E747" s="133">
        <f>'[3]W-1'!E181</f>
        <v>14.586513583763121</v>
      </c>
      <c r="I747" s="12"/>
    </row>
    <row r="748" spans="1:9" x14ac:dyDescent="0.25">
      <c r="A748" s="10"/>
      <c r="C748" s="132">
        <v>137</v>
      </c>
      <c r="D748" s="133">
        <f>'[3]W-1'!D182</f>
        <v>1116.93</v>
      </c>
      <c r="E748" s="133">
        <f>'[3]W-1'!E182</f>
        <v>14.670481273763016</v>
      </c>
      <c r="I748" s="12"/>
    </row>
    <row r="749" spans="1:9" x14ac:dyDescent="0.25">
      <c r="A749" s="10"/>
      <c r="C749" s="132">
        <v>138</v>
      </c>
      <c r="D749" s="133">
        <f>'[3]W-1'!D183</f>
        <v>1190.3599999999999</v>
      </c>
      <c r="E749" s="133">
        <f>'[3]W-1'!E183</f>
        <v>21.020040763763518</v>
      </c>
      <c r="I749" s="12"/>
    </row>
    <row r="750" spans="1:9" x14ac:dyDescent="0.25">
      <c r="A750" s="10"/>
      <c r="C750" s="132">
        <v>139</v>
      </c>
      <c r="D750" s="133">
        <f>'[3]W-1'!D184</f>
        <v>1248.82</v>
      </c>
      <c r="E750" s="133">
        <f>'[3]W-1'!E184</f>
        <v>23.535503603763118</v>
      </c>
      <c r="I750" s="12"/>
    </row>
    <row r="751" spans="1:9" x14ac:dyDescent="0.25">
      <c r="A751" s="10"/>
      <c r="C751" s="132">
        <v>140</v>
      </c>
      <c r="D751" s="133">
        <f>'[3]W-1'!D185</f>
        <v>1258.46</v>
      </c>
      <c r="E751" s="133">
        <f>'[3]W-1'!E185</f>
        <v>23.849219433764119</v>
      </c>
      <c r="I751" s="12"/>
    </row>
    <row r="752" spans="1:9" x14ac:dyDescent="0.25">
      <c r="A752" s="10"/>
      <c r="C752" s="132">
        <v>141</v>
      </c>
      <c r="D752" s="133">
        <f>'[3]W-1'!D186</f>
        <v>1268.3599999999999</v>
      </c>
      <c r="E752" s="133">
        <f>'[3]W-1'!E186</f>
        <v>23.625567893763673</v>
      </c>
      <c r="I752" s="12"/>
    </row>
    <row r="753" spans="1:9" x14ac:dyDescent="0.25">
      <c r="A753" s="10"/>
      <c r="C753" s="132">
        <v>142</v>
      </c>
      <c r="D753" s="133">
        <f>'[3]W-1'!D187</f>
        <v>1244.8499999999999</v>
      </c>
      <c r="E753" s="133">
        <f>'[3]W-1'!E187</f>
        <v>21.334459463762869</v>
      </c>
      <c r="I753" s="12"/>
    </row>
    <row r="754" spans="1:9" x14ac:dyDescent="0.25">
      <c r="A754" s="10"/>
      <c r="C754" s="132">
        <v>143</v>
      </c>
      <c r="D754" s="133">
        <f>'[3]W-1'!D188</f>
        <v>1141.43</v>
      </c>
      <c r="E754" s="133">
        <f>'[3]W-1'!E188</f>
        <v>21.439719103763082</v>
      </c>
      <c r="I754" s="12"/>
    </row>
    <row r="755" spans="1:9" x14ac:dyDescent="0.25">
      <c r="A755" s="10"/>
      <c r="C755" s="132">
        <v>144</v>
      </c>
      <c r="D755" s="133">
        <f>'[3]W-1'!D189</f>
        <v>977.26</v>
      </c>
      <c r="E755" s="133">
        <f>'[3]W-1'!E189</f>
        <v>20.953692253763279</v>
      </c>
      <c r="I755" s="12"/>
    </row>
    <row r="756" spans="1:9" x14ac:dyDescent="0.25">
      <c r="A756" s="10"/>
      <c r="C756" s="132">
        <v>145</v>
      </c>
      <c r="D756" s="133">
        <f>'[3]W-1'!D190</f>
        <v>833.91</v>
      </c>
      <c r="E756" s="133">
        <f>'[3]W-1'!E190</f>
        <v>13.635474103763272</v>
      </c>
      <c r="I756" s="12"/>
    </row>
    <row r="757" spans="1:9" x14ac:dyDescent="0.25">
      <c r="A757" s="10"/>
      <c r="C757" s="132">
        <v>146</v>
      </c>
      <c r="D757" s="133">
        <f>'[3]W-1'!D191</f>
        <v>766.64</v>
      </c>
      <c r="E757" s="133">
        <f>'[3]W-1'!E191</f>
        <v>12.521591873763327</v>
      </c>
      <c r="I757" s="12"/>
    </row>
    <row r="758" spans="1:9" x14ac:dyDescent="0.25">
      <c r="A758" s="10"/>
      <c r="C758" s="132">
        <v>147</v>
      </c>
      <c r="D758" s="133">
        <f>'[3]W-1'!D192</f>
        <v>713.88</v>
      </c>
      <c r="E758" s="133">
        <f>'[3]W-1'!E192</f>
        <v>12.06483651376368</v>
      </c>
      <c r="I758" s="12"/>
    </row>
    <row r="759" spans="1:9" x14ac:dyDescent="0.25">
      <c r="A759" s="10"/>
      <c r="C759" s="132">
        <v>148</v>
      </c>
      <c r="D759" s="133">
        <f>'[3]W-1'!D193</f>
        <v>689.9</v>
      </c>
      <c r="E759" s="133">
        <f>'[3]W-1'!E193</f>
        <v>11.461272973763698</v>
      </c>
      <c r="I759" s="12"/>
    </row>
    <row r="760" spans="1:9" x14ac:dyDescent="0.25">
      <c r="A760" s="10"/>
      <c r="C760" s="132">
        <v>149</v>
      </c>
      <c r="D760" s="133">
        <f>'[3]W-1'!D194</f>
        <v>688.07</v>
      </c>
      <c r="E760" s="133">
        <f>'[3]W-1'!E194</f>
        <v>11.812831643763161</v>
      </c>
      <c r="I760" s="12"/>
    </row>
    <row r="761" spans="1:9" x14ac:dyDescent="0.25">
      <c r="A761" s="10"/>
      <c r="C761" s="132">
        <v>150</v>
      </c>
      <c r="D761" s="133">
        <f>'[3]W-1'!D195</f>
        <v>694.71</v>
      </c>
      <c r="E761" s="133">
        <f>'[3]W-1'!E195</f>
        <v>12.632035683763434</v>
      </c>
      <c r="I761" s="12"/>
    </row>
    <row r="762" spans="1:9" x14ac:dyDescent="0.25">
      <c r="A762" s="10"/>
      <c r="C762" s="132">
        <v>151</v>
      </c>
      <c r="D762" s="133">
        <f>'[3]W-1'!D196</f>
        <v>756.3</v>
      </c>
      <c r="E762" s="133">
        <f>'[3]W-1'!E196</f>
        <v>13.957387613763444</v>
      </c>
      <c r="I762" s="12"/>
    </row>
    <row r="763" spans="1:9" x14ac:dyDescent="0.25">
      <c r="A763" s="10"/>
      <c r="C763" s="132">
        <v>152</v>
      </c>
      <c r="D763" s="133">
        <f>'[3]W-1'!D197</f>
        <v>799.44</v>
      </c>
      <c r="E763" s="133">
        <f>'[3]W-1'!E197</f>
        <v>15.519654713763771</v>
      </c>
      <c r="I763" s="12"/>
    </row>
    <row r="764" spans="1:9" x14ac:dyDescent="0.25">
      <c r="A764" s="10"/>
      <c r="C764" s="132">
        <v>153</v>
      </c>
      <c r="D764" s="133">
        <f>'[3]W-1'!D198</f>
        <v>868.3</v>
      </c>
      <c r="E764" s="133">
        <f>'[3]W-1'!E198</f>
        <v>17.537370633763658</v>
      </c>
      <c r="I764" s="12"/>
    </row>
    <row r="765" spans="1:9" x14ac:dyDescent="0.25">
      <c r="A765" s="10"/>
      <c r="C765" s="132">
        <v>154</v>
      </c>
      <c r="D765" s="133">
        <f>'[3]W-1'!D199</f>
        <v>890.86</v>
      </c>
      <c r="E765" s="133">
        <f>'[3]W-1'!E199</f>
        <v>21.594561163763728</v>
      </c>
      <c r="I765" s="12"/>
    </row>
    <row r="766" spans="1:9" x14ac:dyDescent="0.25">
      <c r="A766" s="10"/>
      <c r="C766" s="132">
        <v>155</v>
      </c>
      <c r="D766" s="133">
        <f>'[3]W-1'!D200</f>
        <v>950.52</v>
      </c>
      <c r="E766" s="133">
        <f>'[3]W-1'!E200</f>
        <v>25.46008059376345</v>
      </c>
      <c r="I766" s="12"/>
    </row>
    <row r="767" spans="1:9" x14ac:dyDescent="0.25">
      <c r="A767" s="10"/>
      <c r="C767" s="132">
        <v>156</v>
      </c>
      <c r="D767" s="133">
        <f>'[3]W-1'!D201</f>
        <v>1002.75</v>
      </c>
      <c r="E767" s="133">
        <f>'[3]W-1'!E201</f>
        <v>24.862175453763712</v>
      </c>
      <c r="I767" s="12"/>
    </row>
    <row r="768" spans="1:9" x14ac:dyDescent="0.25">
      <c r="A768" s="10"/>
      <c r="C768" s="132">
        <v>157</v>
      </c>
      <c r="D768" s="133">
        <f>'[3]W-1'!D202</f>
        <v>1019.72</v>
      </c>
      <c r="E768" s="133">
        <f>'[3]W-1'!E202</f>
        <v>23.068657103763371</v>
      </c>
      <c r="I768" s="12"/>
    </row>
    <row r="769" spans="1:9" x14ac:dyDescent="0.25">
      <c r="A769" s="10"/>
      <c r="C769" s="132">
        <v>158</v>
      </c>
      <c r="D769" s="133">
        <f>'[3]W-1'!D203</f>
        <v>1032.9100000000001</v>
      </c>
      <c r="E769" s="133">
        <f>'[3]W-1'!E203</f>
        <v>22.22947675376372</v>
      </c>
      <c r="I769" s="12"/>
    </row>
    <row r="770" spans="1:9" x14ac:dyDescent="0.25">
      <c r="A770" s="10"/>
      <c r="C770" s="132">
        <v>159</v>
      </c>
      <c r="D770" s="133">
        <f>'[3]W-1'!D204</f>
        <v>1013.73</v>
      </c>
      <c r="E770" s="133">
        <f>'[3]W-1'!E204</f>
        <v>17.902330203763768</v>
      </c>
      <c r="I770" s="12"/>
    </row>
    <row r="771" spans="1:9" x14ac:dyDescent="0.25">
      <c r="A771" s="10"/>
      <c r="C771" s="132">
        <v>160</v>
      </c>
      <c r="D771" s="133">
        <f>'[3]W-1'!D205</f>
        <v>1045.3800000000001</v>
      </c>
      <c r="E771" s="133">
        <f>'[3]W-1'!E205</f>
        <v>16.284077313763646</v>
      </c>
      <c r="I771" s="12"/>
    </row>
    <row r="772" spans="1:9" x14ac:dyDescent="0.25">
      <c r="A772" s="10"/>
      <c r="C772" s="132">
        <v>161</v>
      </c>
      <c r="D772" s="133">
        <f>'[3]W-1'!D206</f>
        <v>1085.45</v>
      </c>
      <c r="E772" s="133">
        <f>'[3]W-1'!E206</f>
        <v>14.977464453763446</v>
      </c>
      <c r="I772" s="12"/>
    </row>
    <row r="773" spans="1:9" x14ac:dyDescent="0.25">
      <c r="A773" s="10"/>
      <c r="C773" s="132">
        <v>162</v>
      </c>
      <c r="D773" s="133">
        <f>'[3]W-1'!D207</f>
        <v>1096.6400000000001</v>
      </c>
      <c r="E773" s="133">
        <f>'[3]W-1'!E207</f>
        <v>16.880754243763477</v>
      </c>
      <c r="I773" s="12"/>
    </row>
    <row r="774" spans="1:9" x14ac:dyDescent="0.25">
      <c r="A774" s="10"/>
      <c r="C774" s="132">
        <v>163</v>
      </c>
      <c r="D774" s="133">
        <f>'[3]W-1'!D208</f>
        <v>1255.29</v>
      </c>
      <c r="E774" s="133">
        <f>'[3]W-1'!E208</f>
        <v>19.704510123763157</v>
      </c>
      <c r="I774" s="12"/>
    </row>
    <row r="775" spans="1:9" x14ac:dyDescent="0.25">
      <c r="A775" s="10"/>
      <c r="C775" s="132">
        <v>164</v>
      </c>
      <c r="D775" s="133">
        <f>'[3]W-1'!D209</f>
        <v>1282.8399999999999</v>
      </c>
      <c r="E775" s="133">
        <f>'[3]W-1'!E209</f>
        <v>16.825492823762943</v>
      </c>
      <c r="I775" s="12"/>
    </row>
    <row r="776" spans="1:9" x14ac:dyDescent="0.25">
      <c r="A776" s="10"/>
      <c r="C776" s="132">
        <v>165</v>
      </c>
      <c r="D776" s="133">
        <f>'[3]W-1'!D210</f>
        <v>1307.6099999999999</v>
      </c>
      <c r="E776" s="133">
        <f>'[3]W-1'!E210</f>
        <v>14.927618093764067</v>
      </c>
      <c r="I776" s="12"/>
    </row>
    <row r="777" spans="1:9" x14ac:dyDescent="0.25">
      <c r="A777" s="10"/>
      <c r="C777" s="132">
        <v>166</v>
      </c>
      <c r="D777" s="133">
        <f>'[3]W-1'!D211</f>
        <v>1291.17</v>
      </c>
      <c r="E777" s="133">
        <f>'[3]W-1'!E211</f>
        <v>14.18360530376367</v>
      </c>
      <c r="I777" s="12"/>
    </row>
    <row r="778" spans="1:9" x14ac:dyDescent="0.25">
      <c r="A778" s="10"/>
      <c r="C778" s="132">
        <v>167</v>
      </c>
      <c r="D778" s="133">
        <f>'[3]W-1'!D212</f>
        <v>1125.1300000000001</v>
      </c>
      <c r="E778" s="133">
        <f>'[3]W-1'!E212</f>
        <v>17.0635330437633</v>
      </c>
      <c r="I778" s="12"/>
    </row>
    <row r="779" spans="1:9" x14ac:dyDescent="0.25">
      <c r="A779" s="10"/>
      <c r="C779" s="134">
        <v>168</v>
      </c>
      <c r="D779" s="133">
        <f>'[3]W-1'!D213</f>
        <v>965.83</v>
      </c>
      <c r="E779" s="133">
        <f>'[3]W-1'!E213</f>
        <v>15.868164593763822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tr">
        <f>[3]!Table123[[#Headers],[08/11/2025]]</f>
        <v>08/11/2025</v>
      </c>
      <c r="C852" s="19" t="str">
        <f>[3]!Table123[[#Headers],[08/12/2025]]</f>
        <v>08/12/2025</v>
      </c>
      <c r="D852" s="19" t="str">
        <f>[3]!Table123[[#Headers],[13/08/2025]]</f>
        <v>13/08/2025</v>
      </c>
      <c r="E852" s="19" t="str">
        <f>[3]!Table123[[#Headers],[14/08/2025]]</f>
        <v>14/08/2025</v>
      </c>
      <c r="F852" s="19" t="str">
        <f>[3]!Table123[[#Headers],[15/08/20252]]</f>
        <v>15/08/20252</v>
      </c>
      <c r="G852" s="19" t="str">
        <f>[3]!Table123[[#Headers],[16/08/2025]]</f>
        <v>16/08/2025</v>
      </c>
      <c r="H852" s="19" t="str">
        <f>[3]!Table123[[#Headers],[17/08/20252]]</f>
        <v>17/08/20252</v>
      </c>
      <c r="I852" s="130"/>
    </row>
    <row r="853" spans="1:9" x14ac:dyDescent="0.25">
      <c r="A853" s="20" t="s">
        <v>11</v>
      </c>
      <c r="B853" s="21">
        <f>'[3]W-1'!B218</f>
        <v>15</v>
      </c>
      <c r="C853" s="21">
        <f>'[3]W-1'!C218</f>
        <v>11</v>
      </c>
      <c r="D853" s="21">
        <f>'[3]W-1'!D218</f>
        <v>14</v>
      </c>
      <c r="E853" s="21">
        <f>'[3]W-1'!E218</f>
        <v>13</v>
      </c>
      <c r="F853" s="21">
        <f>'[3]W-1'!F218</f>
        <v>12</v>
      </c>
      <c r="G853" s="21">
        <f>'[3]W-1'!G218</f>
        <v>11</v>
      </c>
      <c r="H853" s="21">
        <f>'[3]W-1'!H218</f>
        <v>11</v>
      </c>
      <c r="I853" s="130"/>
    </row>
    <row r="854" spans="1:9" x14ac:dyDescent="0.25">
      <c r="A854" s="20" t="s">
        <v>12</v>
      </c>
      <c r="B854" s="21">
        <f>'[3]W-1'!B219</f>
        <v>30</v>
      </c>
      <c r="C854" s="21">
        <f>'[3]W-1'!C219</f>
        <v>27</v>
      </c>
      <c r="D854" s="21">
        <f>'[3]W-1'!D219</f>
        <v>25</v>
      </c>
      <c r="E854" s="21">
        <f>'[3]W-1'!E219</f>
        <v>26</v>
      </c>
      <c r="F854" s="21">
        <f>'[3]W-1'!F219</f>
        <v>30</v>
      </c>
      <c r="G854" s="21">
        <f>'[3]W-1'!G219</f>
        <v>34</v>
      </c>
      <c r="H854" s="21">
        <f>'[3]W-1'!H219</f>
        <v>25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dataValidations count="1">
    <dataValidation allowBlank="1" showInputMessage="1" showErrorMessage="1" prompt="Duhet te perdtitesohet data cdo dite te Premte" sqref="A10:H10 E11:E12" xr:uid="{307B581F-C3CB-4C6F-9BB9-9012516CD304}"/>
  </dataValidation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H1:I1"/>
  <sheetViews>
    <sheetView workbookViewId="0">
      <selection sqref="A1:XFD1048576"/>
    </sheetView>
  </sheetViews>
  <sheetFormatPr defaultRowHeight="15" x14ac:dyDescent="0.25"/>
  <cols>
    <col min="1" max="7" width="9.140625" style="2"/>
    <col min="8" max="9" width="9.140625" style="11"/>
    <col min="10" max="16384" width="9.140625" style="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2025-08-18T08:44:31Z</dcterms:modified>
</cp:coreProperties>
</file>