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A46414AA-7AD0-43F3-8FF5-D8FC7AD02793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9" i="1" l="1"/>
  <c r="G859" i="1"/>
  <c r="F859" i="1"/>
  <c r="E859" i="1"/>
  <c r="D859" i="1"/>
  <c r="C859" i="1"/>
  <c r="B859" i="1"/>
  <c r="H858" i="1"/>
  <c r="G858" i="1"/>
  <c r="F858" i="1"/>
  <c r="E858" i="1"/>
  <c r="D858" i="1"/>
  <c r="C858" i="1"/>
  <c r="B858" i="1"/>
  <c r="H857" i="1"/>
  <c r="G857" i="1"/>
  <c r="F857" i="1"/>
  <c r="E857" i="1"/>
  <c r="D857" i="1"/>
  <c r="C857" i="1"/>
  <c r="B857" i="1"/>
  <c r="E784" i="1"/>
  <c r="D784" i="1"/>
  <c r="E783" i="1"/>
  <c r="D783" i="1"/>
  <c r="E782" i="1"/>
  <c r="D782" i="1"/>
  <c r="E781" i="1"/>
  <c r="D781" i="1"/>
  <c r="E780" i="1"/>
  <c r="D780" i="1"/>
  <c r="E779" i="1"/>
  <c r="D779" i="1"/>
  <c r="E778" i="1"/>
  <c r="D778" i="1"/>
  <c r="E777" i="1"/>
  <c r="D777" i="1"/>
  <c r="E776" i="1"/>
  <c r="D776" i="1"/>
  <c r="E775" i="1"/>
  <c r="D775" i="1"/>
  <c r="E774" i="1"/>
  <c r="D774" i="1"/>
  <c r="E773" i="1"/>
  <c r="D773" i="1"/>
  <c r="E772" i="1"/>
  <c r="D772" i="1"/>
  <c r="E771" i="1"/>
  <c r="D771" i="1"/>
  <c r="E770" i="1"/>
  <c r="D770" i="1"/>
  <c r="E769" i="1"/>
  <c r="D769" i="1"/>
  <c r="E768" i="1"/>
  <c r="D768" i="1"/>
  <c r="E767" i="1"/>
  <c r="D767" i="1"/>
  <c r="E766" i="1"/>
  <c r="D766" i="1"/>
  <c r="E765" i="1"/>
  <c r="D765" i="1"/>
  <c r="E764" i="1"/>
  <c r="D764" i="1"/>
  <c r="E763" i="1"/>
  <c r="D763" i="1"/>
  <c r="E762" i="1"/>
  <c r="D762" i="1"/>
  <c r="E761" i="1"/>
  <c r="D761" i="1"/>
  <c r="E760" i="1"/>
  <c r="D760" i="1"/>
  <c r="E759" i="1"/>
  <c r="D759" i="1"/>
  <c r="E758" i="1"/>
  <c r="D758" i="1"/>
  <c r="E757" i="1"/>
  <c r="D757" i="1"/>
  <c r="E756" i="1"/>
  <c r="D756" i="1"/>
  <c r="E755" i="1"/>
  <c r="D755" i="1"/>
  <c r="E754" i="1"/>
  <c r="D754" i="1"/>
  <c r="E753" i="1"/>
  <c r="D753" i="1"/>
  <c r="E752" i="1"/>
  <c r="D752" i="1"/>
  <c r="E751" i="1"/>
  <c r="D751" i="1"/>
  <c r="E750" i="1"/>
  <c r="D750" i="1"/>
  <c r="E749" i="1"/>
  <c r="D749" i="1"/>
  <c r="E748" i="1"/>
  <c r="D748" i="1"/>
  <c r="E747" i="1"/>
  <c r="D747" i="1"/>
  <c r="E746" i="1"/>
  <c r="D746" i="1"/>
  <c r="E745" i="1"/>
  <c r="D745" i="1"/>
  <c r="E744" i="1"/>
  <c r="D744" i="1"/>
  <c r="E743" i="1"/>
  <c r="D743" i="1"/>
  <c r="E742" i="1"/>
  <c r="D742" i="1"/>
  <c r="E741" i="1"/>
  <c r="D741" i="1"/>
  <c r="E740" i="1"/>
  <c r="D740" i="1"/>
  <c r="E739" i="1"/>
  <c r="D739" i="1"/>
  <c r="E738" i="1"/>
  <c r="D738" i="1"/>
  <c r="E737" i="1"/>
  <c r="D737" i="1"/>
  <c r="E736" i="1"/>
  <c r="D736" i="1"/>
  <c r="E735" i="1"/>
  <c r="D735" i="1"/>
  <c r="E734" i="1"/>
  <c r="D734" i="1"/>
  <c r="E733" i="1"/>
  <c r="D733" i="1"/>
  <c r="E732" i="1"/>
  <c r="D732" i="1"/>
  <c r="E731" i="1"/>
  <c r="D731" i="1"/>
  <c r="E730" i="1"/>
  <c r="D730" i="1"/>
  <c r="E729" i="1"/>
  <c r="D729" i="1"/>
  <c r="E728" i="1"/>
  <c r="D728" i="1"/>
  <c r="E727" i="1"/>
  <c r="D727" i="1"/>
  <c r="E726" i="1"/>
  <c r="D726" i="1"/>
  <c r="E725" i="1"/>
  <c r="D725" i="1"/>
  <c r="E724" i="1"/>
  <c r="D724" i="1"/>
  <c r="E723" i="1"/>
  <c r="D723" i="1"/>
  <c r="E722" i="1"/>
  <c r="D722" i="1"/>
  <c r="E721" i="1"/>
  <c r="D721" i="1"/>
  <c r="E720" i="1"/>
  <c r="D720" i="1"/>
  <c r="E719" i="1"/>
  <c r="D719" i="1"/>
  <c r="E718" i="1"/>
  <c r="D718" i="1"/>
  <c r="E717" i="1"/>
  <c r="D717" i="1"/>
  <c r="E716" i="1"/>
  <c r="D716" i="1"/>
  <c r="E715" i="1"/>
  <c r="D715" i="1"/>
  <c r="E714" i="1"/>
  <c r="D714" i="1"/>
  <c r="E713" i="1"/>
  <c r="D713" i="1"/>
  <c r="E712" i="1"/>
  <c r="D712" i="1"/>
  <c r="E711" i="1"/>
  <c r="D711" i="1"/>
  <c r="E710" i="1"/>
  <c r="D710" i="1"/>
  <c r="E709" i="1"/>
  <c r="D709" i="1"/>
  <c r="E708" i="1"/>
  <c r="D708" i="1"/>
  <c r="E707" i="1"/>
  <c r="D707" i="1"/>
  <c r="E706" i="1"/>
  <c r="D706" i="1"/>
  <c r="E705" i="1"/>
  <c r="D705" i="1"/>
  <c r="E704" i="1"/>
  <c r="D704" i="1"/>
  <c r="E703" i="1"/>
  <c r="D703" i="1"/>
  <c r="E702" i="1"/>
  <c r="D702" i="1"/>
  <c r="E701" i="1"/>
  <c r="D701" i="1"/>
  <c r="E700" i="1"/>
  <c r="D700" i="1"/>
  <c r="E699" i="1"/>
  <c r="D699" i="1"/>
  <c r="E698" i="1"/>
  <c r="D698" i="1"/>
  <c r="E697" i="1"/>
  <c r="D697" i="1"/>
  <c r="E696" i="1"/>
  <c r="D696" i="1"/>
  <c r="E695" i="1"/>
  <c r="D695" i="1"/>
  <c r="E694" i="1"/>
  <c r="D694" i="1"/>
  <c r="E693" i="1"/>
  <c r="D693" i="1"/>
  <c r="E692" i="1"/>
  <c r="D692" i="1"/>
  <c r="E691" i="1"/>
  <c r="D691" i="1"/>
  <c r="E690" i="1"/>
  <c r="D690" i="1"/>
  <c r="E689" i="1"/>
  <c r="D689" i="1"/>
  <c r="E688" i="1"/>
  <c r="D688" i="1"/>
  <c r="E687" i="1"/>
  <c r="D687" i="1"/>
  <c r="E686" i="1"/>
  <c r="D686" i="1"/>
  <c r="E685" i="1"/>
  <c r="D685" i="1"/>
  <c r="E684" i="1"/>
  <c r="D684" i="1"/>
  <c r="E683" i="1"/>
  <c r="D683" i="1"/>
  <c r="E682" i="1"/>
  <c r="D682" i="1"/>
  <c r="E681" i="1"/>
  <c r="D681" i="1"/>
  <c r="E680" i="1"/>
  <c r="D680" i="1"/>
  <c r="E679" i="1"/>
  <c r="D679" i="1"/>
  <c r="E678" i="1"/>
  <c r="D678" i="1"/>
  <c r="E677" i="1"/>
  <c r="D677" i="1"/>
  <c r="E676" i="1"/>
  <c r="D676" i="1"/>
  <c r="E675" i="1"/>
  <c r="D675" i="1"/>
  <c r="E674" i="1"/>
  <c r="D674" i="1"/>
  <c r="E673" i="1"/>
  <c r="D673" i="1"/>
  <c r="E672" i="1"/>
  <c r="D672" i="1"/>
  <c r="E671" i="1"/>
  <c r="D671" i="1"/>
  <c r="E670" i="1"/>
  <c r="D670" i="1"/>
  <c r="E669" i="1"/>
  <c r="D669" i="1"/>
  <c r="E668" i="1"/>
  <c r="D668" i="1"/>
  <c r="E667" i="1"/>
  <c r="D667" i="1"/>
  <c r="E666" i="1"/>
  <c r="D666" i="1"/>
  <c r="E665" i="1"/>
  <c r="D665" i="1"/>
  <c r="E664" i="1"/>
  <c r="D664" i="1"/>
  <c r="E663" i="1"/>
  <c r="D663" i="1"/>
  <c r="E662" i="1"/>
  <c r="D662" i="1"/>
  <c r="E661" i="1"/>
  <c r="D661" i="1"/>
  <c r="E660" i="1"/>
  <c r="D660" i="1"/>
  <c r="E659" i="1"/>
  <c r="D659" i="1"/>
  <c r="E658" i="1"/>
  <c r="D658" i="1"/>
  <c r="E657" i="1"/>
  <c r="D657" i="1"/>
  <c r="E656" i="1"/>
  <c r="D656" i="1"/>
  <c r="E655" i="1"/>
  <c r="D655" i="1"/>
  <c r="E654" i="1"/>
  <c r="D654" i="1"/>
  <c r="E653" i="1"/>
  <c r="D653" i="1"/>
  <c r="E652" i="1"/>
  <c r="D652" i="1"/>
  <c r="E651" i="1"/>
  <c r="D651" i="1"/>
  <c r="E650" i="1"/>
  <c r="D650" i="1"/>
  <c r="E649" i="1"/>
  <c r="D649" i="1"/>
  <c r="E648" i="1"/>
  <c r="D648" i="1"/>
  <c r="E647" i="1"/>
  <c r="D647" i="1"/>
  <c r="E646" i="1"/>
  <c r="D646" i="1"/>
  <c r="E645" i="1"/>
  <c r="D645" i="1"/>
  <c r="E644" i="1"/>
  <c r="D644" i="1"/>
  <c r="E643" i="1"/>
  <c r="D643" i="1"/>
  <c r="E642" i="1"/>
  <c r="D642" i="1"/>
  <c r="E641" i="1"/>
  <c r="D641" i="1"/>
  <c r="E640" i="1"/>
  <c r="D640" i="1"/>
  <c r="E639" i="1"/>
  <c r="D639" i="1"/>
  <c r="E638" i="1"/>
  <c r="D638" i="1"/>
  <c r="E637" i="1"/>
  <c r="D637" i="1"/>
  <c r="E636" i="1"/>
  <c r="D636" i="1"/>
  <c r="E635" i="1"/>
  <c r="D635" i="1"/>
  <c r="E634" i="1"/>
  <c r="D634" i="1"/>
  <c r="E633" i="1"/>
  <c r="D633" i="1"/>
  <c r="E632" i="1"/>
  <c r="D632" i="1"/>
  <c r="E631" i="1"/>
  <c r="D631" i="1"/>
  <c r="E630" i="1"/>
  <c r="D630" i="1"/>
  <c r="E629" i="1"/>
  <c r="D629" i="1"/>
  <c r="E628" i="1"/>
  <c r="D628" i="1"/>
  <c r="E627" i="1"/>
  <c r="D627" i="1"/>
  <c r="E626" i="1"/>
  <c r="D626" i="1"/>
  <c r="E625" i="1"/>
  <c r="D625" i="1"/>
  <c r="E624" i="1"/>
  <c r="D624" i="1"/>
  <c r="E623" i="1"/>
  <c r="D623" i="1"/>
  <c r="E622" i="1"/>
  <c r="D622" i="1"/>
  <c r="E621" i="1"/>
  <c r="D621" i="1"/>
  <c r="E620" i="1"/>
  <c r="D620" i="1"/>
  <c r="E619" i="1"/>
  <c r="D619" i="1"/>
  <c r="E618" i="1"/>
  <c r="D618" i="1"/>
  <c r="E617" i="1"/>
  <c r="D617" i="1"/>
  <c r="D586" i="1"/>
  <c r="G585" i="1"/>
  <c r="F585" i="1"/>
  <c r="E585" i="1"/>
  <c r="D585" i="1"/>
  <c r="C585" i="1"/>
  <c r="B585" i="1"/>
  <c r="H585" i="1" s="1"/>
  <c r="G584" i="1"/>
  <c r="F584" i="1"/>
  <c r="E584" i="1"/>
  <c r="D584" i="1"/>
  <c r="C584" i="1"/>
  <c r="B584" i="1"/>
  <c r="H584" i="1" s="1"/>
  <c r="G583" i="1"/>
  <c r="F583" i="1"/>
  <c r="E583" i="1"/>
  <c r="D583" i="1"/>
  <c r="C583" i="1"/>
  <c r="B583" i="1"/>
  <c r="H583" i="1" s="1"/>
  <c r="G582" i="1"/>
  <c r="F582" i="1"/>
  <c r="E582" i="1"/>
  <c r="D582" i="1"/>
  <c r="C582" i="1"/>
  <c r="B582" i="1"/>
  <c r="H582" i="1" s="1"/>
  <c r="G581" i="1"/>
  <c r="F581" i="1"/>
  <c r="E581" i="1"/>
  <c r="D581" i="1"/>
  <c r="C581" i="1"/>
  <c r="B581" i="1"/>
  <c r="H581" i="1" s="1"/>
  <c r="H580" i="1"/>
  <c r="G580" i="1"/>
  <c r="F580" i="1"/>
  <c r="E580" i="1"/>
  <c r="D580" i="1"/>
  <c r="C580" i="1"/>
  <c r="B580" i="1"/>
  <c r="G579" i="1"/>
  <c r="F579" i="1"/>
  <c r="E579" i="1"/>
  <c r="D579" i="1"/>
  <c r="H579" i="1" s="1"/>
  <c r="C579" i="1"/>
  <c r="B579" i="1"/>
  <c r="G578" i="1"/>
  <c r="F578" i="1"/>
  <c r="H578" i="1" s="1"/>
  <c r="E578" i="1"/>
  <c r="D578" i="1"/>
  <c r="C578" i="1"/>
  <c r="B578" i="1"/>
  <c r="G577" i="1"/>
  <c r="F577" i="1"/>
  <c r="E577" i="1"/>
  <c r="D577" i="1"/>
  <c r="C577" i="1"/>
  <c r="B577" i="1"/>
  <c r="H577" i="1" s="1"/>
  <c r="G576" i="1"/>
  <c r="F576" i="1"/>
  <c r="E576" i="1"/>
  <c r="D576" i="1"/>
  <c r="C576" i="1"/>
  <c r="B576" i="1"/>
  <c r="H576" i="1" s="1"/>
  <c r="G575" i="1"/>
  <c r="F575" i="1"/>
  <c r="E575" i="1"/>
  <c r="D575" i="1"/>
  <c r="C575" i="1"/>
  <c r="B575" i="1"/>
  <c r="H575" i="1" s="1"/>
  <c r="G574" i="1"/>
  <c r="F574" i="1"/>
  <c r="E574" i="1"/>
  <c r="D574" i="1"/>
  <c r="C574" i="1"/>
  <c r="B574" i="1"/>
  <c r="H574" i="1" s="1"/>
  <c r="G573" i="1"/>
  <c r="F573" i="1"/>
  <c r="E573" i="1"/>
  <c r="D573" i="1"/>
  <c r="C573" i="1"/>
  <c r="B573" i="1"/>
  <c r="H573" i="1" s="1"/>
  <c r="H572" i="1"/>
  <c r="G572" i="1"/>
  <c r="F572" i="1"/>
  <c r="E572" i="1"/>
  <c r="D572" i="1"/>
  <c r="C572" i="1"/>
  <c r="B572" i="1"/>
  <c r="G571" i="1"/>
  <c r="F571" i="1"/>
  <c r="E571" i="1"/>
  <c r="D571" i="1"/>
  <c r="H571" i="1" s="1"/>
  <c r="C571" i="1"/>
  <c r="B571" i="1"/>
  <c r="G570" i="1"/>
  <c r="F570" i="1"/>
  <c r="H570" i="1" s="1"/>
  <c r="E570" i="1"/>
  <c r="D570" i="1"/>
  <c r="C570" i="1"/>
  <c r="B570" i="1"/>
  <c r="G569" i="1"/>
  <c r="F569" i="1"/>
  <c r="E569" i="1"/>
  <c r="D569" i="1"/>
  <c r="C569" i="1"/>
  <c r="B569" i="1"/>
  <c r="H569" i="1" s="1"/>
  <c r="G568" i="1"/>
  <c r="F568" i="1"/>
  <c r="E568" i="1"/>
  <c r="D568" i="1"/>
  <c r="C568" i="1"/>
  <c r="B568" i="1"/>
  <c r="H568" i="1" s="1"/>
  <c r="G567" i="1"/>
  <c r="F567" i="1"/>
  <c r="E567" i="1"/>
  <c r="D567" i="1"/>
  <c r="C567" i="1"/>
  <c r="B567" i="1"/>
  <c r="H567" i="1" s="1"/>
  <c r="G566" i="1"/>
  <c r="F566" i="1"/>
  <c r="E566" i="1"/>
  <c r="D566" i="1"/>
  <c r="C566" i="1"/>
  <c r="B566" i="1"/>
  <c r="H566" i="1" s="1"/>
  <c r="G565" i="1"/>
  <c r="F565" i="1"/>
  <c r="E565" i="1"/>
  <c r="D565" i="1"/>
  <c r="C565" i="1"/>
  <c r="H565" i="1" s="1"/>
  <c r="B565" i="1"/>
  <c r="H564" i="1"/>
  <c r="G564" i="1"/>
  <c r="F564" i="1"/>
  <c r="E564" i="1"/>
  <c r="D564" i="1"/>
  <c r="C564" i="1"/>
  <c r="B564" i="1"/>
  <c r="G563" i="1"/>
  <c r="G586" i="1" s="1"/>
  <c r="F563" i="1"/>
  <c r="E563" i="1"/>
  <c r="E586" i="1" s="1"/>
  <c r="D563" i="1"/>
  <c r="H563" i="1" s="1"/>
  <c r="C563" i="1"/>
  <c r="C586" i="1" s="1"/>
  <c r="B563" i="1"/>
  <c r="B586" i="1" s="1"/>
  <c r="H562" i="1"/>
  <c r="I544" i="1"/>
  <c r="H544" i="1"/>
  <c r="G544" i="1"/>
  <c r="F544" i="1"/>
  <c r="E544" i="1"/>
  <c r="D544" i="1"/>
  <c r="C544" i="1"/>
  <c r="B544" i="1"/>
  <c r="I543" i="1"/>
  <c r="H543" i="1"/>
  <c r="G543" i="1"/>
  <c r="F543" i="1"/>
  <c r="E543" i="1"/>
  <c r="D543" i="1"/>
  <c r="C543" i="1"/>
  <c r="B543" i="1"/>
  <c r="I542" i="1"/>
  <c r="H542" i="1"/>
  <c r="G542" i="1"/>
  <c r="F542" i="1"/>
  <c r="E542" i="1"/>
  <c r="D542" i="1"/>
  <c r="C542" i="1"/>
  <c r="B542" i="1"/>
  <c r="I541" i="1"/>
  <c r="H541" i="1"/>
  <c r="G541" i="1"/>
  <c r="F541" i="1"/>
  <c r="E541" i="1"/>
  <c r="D541" i="1"/>
  <c r="C541" i="1"/>
  <c r="B541" i="1"/>
  <c r="I540" i="1"/>
  <c r="H540" i="1"/>
  <c r="G540" i="1"/>
  <c r="F540" i="1"/>
  <c r="E540" i="1"/>
  <c r="D540" i="1"/>
  <c r="C540" i="1"/>
  <c r="B540" i="1"/>
  <c r="I539" i="1"/>
  <c r="H539" i="1"/>
  <c r="G539" i="1"/>
  <c r="F539" i="1"/>
  <c r="E539" i="1"/>
  <c r="D539" i="1"/>
  <c r="C539" i="1"/>
  <c r="B539" i="1"/>
  <c r="I538" i="1"/>
  <c r="H538" i="1"/>
  <c r="G538" i="1"/>
  <c r="F538" i="1"/>
  <c r="E538" i="1"/>
  <c r="D538" i="1"/>
  <c r="C538" i="1"/>
  <c r="B538" i="1"/>
  <c r="I537" i="1"/>
  <c r="H537" i="1"/>
  <c r="G537" i="1"/>
  <c r="F537" i="1"/>
  <c r="E537" i="1"/>
  <c r="D537" i="1"/>
  <c r="C537" i="1"/>
  <c r="B537" i="1"/>
  <c r="I536" i="1"/>
  <c r="H536" i="1"/>
  <c r="G536" i="1"/>
  <c r="F536" i="1"/>
  <c r="E536" i="1"/>
  <c r="D536" i="1"/>
  <c r="C536" i="1"/>
  <c r="B536" i="1"/>
  <c r="I535" i="1"/>
  <c r="H535" i="1"/>
  <c r="G535" i="1"/>
  <c r="F535" i="1"/>
  <c r="E535" i="1"/>
  <c r="D535" i="1"/>
  <c r="C535" i="1"/>
  <c r="B535" i="1"/>
  <c r="I534" i="1"/>
  <c r="H534" i="1"/>
  <c r="G534" i="1"/>
  <c r="F534" i="1"/>
  <c r="E534" i="1"/>
  <c r="D534" i="1"/>
  <c r="C534" i="1"/>
  <c r="B534" i="1"/>
  <c r="I533" i="1"/>
  <c r="H533" i="1"/>
  <c r="G533" i="1"/>
  <c r="F533" i="1"/>
  <c r="E533" i="1"/>
  <c r="D533" i="1"/>
  <c r="C533" i="1"/>
  <c r="B533" i="1"/>
  <c r="I532" i="1"/>
  <c r="H532" i="1"/>
  <c r="G532" i="1"/>
  <c r="F532" i="1"/>
  <c r="E532" i="1"/>
  <c r="D532" i="1"/>
  <c r="C532" i="1"/>
  <c r="B532" i="1"/>
  <c r="I531" i="1"/>
  <c r="H531" i="1"/>
  <c r="G531" i="1"/>
  <c r="F531" i="1"/>
  <c r="E531" i="1"/>
  <c r="D531" i="1"/>
  <c r="C531" i="1"/>
  <c r="B531" i="1"/>
  <c r="I530" i="1"/>
  <c r="H530" i="1"/>
  <c r="G530" i="1"/>
  <c r="F530" i="1"/>
  <c r="E530" i="1"/>
  <c r="D530" i="1"/>
  <c r="C530" i="1"/>
  <c r="B530" i="1"/>
  <c r="I529" i="1"/>
  <c r="H529" i="1"/>
  <c r="G529" i="1"/>
  <c r="F529" i="1"/>
  <c r="E529" i="1"/>
  <c r="D529" i="1"/>
  <c r="C529" i="1"/>
  <c r="B529" i="1"/>
  <c r="I528" i="1"/>
  <c r="H528" i="1"/>
  <c r="G528" i="1"/>
  <c r="F528" i="1"/>
  <c r="E528" i="1"/>
  <c r="D528" i="1"/>
  <c r="C528" i="1"/>
  <c r="B528" i="1"/>
  <c r="I527" i="1"/>
  <c r="H527" i="1"/>
  <c r="G527" i="1"/>
  <c r="F527" i="1"/>
  <c r="E527" i="1"/>
  <c r="D527" i="1"/>
  <c r="C527" i="1"/>
  <c r="B527" i="1"/>
  <c r="I526" i="1"/>
  <c r="H526" i="1"/>
  <c r="G526" i="1"/>
  <c r="F526" i="1"/>
  <c r="E526" i="1"/>
  <c r="D526" i="1"/>
  <c r="C526" i="1"/>
  <c r="B526" i="1"/>
  <c r="I525" i="1"/>
  <c r="H525" i="1"/>
  <c r="G525" i="1"/>
  <c r="F525" i="1"/>
  <c r="E525" i="1"/>
  <c r="D525" i="1"/>
  <c r="C525" i="1"/>
  <c r="B525" i="1"/>
  <c r="I524" i="1"/>
  <c r="H524" i="1"/>
  <c r="G524" i="1"/>
  <c r="F524" i="1"/>
  <c r="E524" i="1"/>
  <c r="D524" i="1"/>
  <c r="C524" i="1"/>
  <c r="B524" i="1"/>
  <c r="I523" i="1"/>
  <c r="H523" i="1"/>
  <c r="G523" i="1"/>
  <c r="F523" i="1"/>
  <c r="E523" i="1"/>
  <c r="D523" i="1"/>
  <c r="C523" i="1"/>
  <c r="B523" i="1"/>
  <c r="I522" i="1"/>
  <c r="H522" i="1"/>
  <c r="G522" i="1"/>
  <c r="F522" i="1"/>
  <c r="E522" i="1"/>
  <c r="D522" i="1"/>
  <c r="C522" i="1"/>
  <c r="B522" i="1"/>
  <c r="I521" i="1"/>
  <c r="I549" i="1" s="1"/>
  <c r="H521" i="1"/>
  <c r="H549" i="1" s="1"/>
  <c r="G521" i="1"/>
  <c r="G549" i="1" s="1"/>
  <c r="F521" i="1"/>
  <c r="F549" i="1" s="1"/>
  <c r="E521" i="1"/>
  <c r="E549" i="1" s="1"/>
  <c r="D521" i="1"/>
  <c r="D549" i="1" s="1"/>
  <c r="C521" i="1"/>
  <c r="C549" i="1" s="1"/>
  <c r="B521" i="1"/>
  <c r="B549" i="1" s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G381" i="1"/>
  <c r="F381" i="1"/>
  <c r="E381" i="1"/>
  <c r="D381" i="1"/>
  <c r="C381" i="1"/>
  <c r="B381" i="1"/>
  <c r="G380" i="1"/>
  <c r="F380" i="1"/>
  <c r="E380" i="1"/>
  <c r="D380" i="1"/>
  <c r="C380" i="1"/>
  <c r="B380" i="1"/>
  <c r="G379" i="1"/>
  <c r="F379" i="1"/>
  <c r="E379" i="1"/>
  <c r="D379" i="1"/>
  <c r="C379" i="1"/>
  <c r="B379" i="1"/>
  <c r="G378" i="1"/>
  <c r="F378" i="1"/>
  <c r="E378" i="1"/>
  <c r="D378" i="1"/>
  <c r="C378" i="1"/>
  <c r="B378" i="1"/>
  <c r="G377" i="1"/>
  <c r="F377" i="1"/>
  <c r="E377" i="1"/>
  <c r="D377" i="1"/>
  <c r="C377" i="1"/>
  <c r="B377" i="1"/>
  <c r="G376" i="1"/>
  <c r="F376" i="1"/>
  <c r="E376" i="1"/>
  <c r="D376" i="1"/>
  <c r="C376" i="1"/>
  <c r="B376" i="1"/>
  <c r="G375" i="1"/>
  <c r="F375" i="1"/>
  <c r="E375" i="1"/>
  <c r="D375" i="1"/>
  <c r="C375" i="1"/>
  <c r="B375" i="1"/>
  <c r="G374" i="1"/>
  <c r="F374" i="1"/>
  <c r="E374" i="1"/>
  <c r="D374" i="1"/>
  <c r="C374" i="1"/>
  <c r="B374" i="1"/>
  <c r="G373" i="1"/>
  <c r="F373" i="1"/>
  <c r="E373" i="1"/>
  <c r="D373" i="1"/>
  <c r="C373" i="1"/>
  <c r="B373" i="1"/>
  <c r="G372" i="1"/>
  <c r="F372" i="1"/>
  <c r="E372" i="1"/>
  <c r="D372" i="1"/>
  <c r="C372" i="1"/>
  <c r="B372" i="1"/>
  <c r="G371" i="1"/>
  <c r="F371" i="1"/>
  <c r="E371" i="1"/>
  <c r="D371" i="1"/>
  <c r="C371" i="1"/>
  <c r="B371" i="1"/>
  <c r="G370" i="1"/>
  <c r="F370" i="1"/>
  <c r="E370" i="1"/>
  <c r="D370" i="1"/>
  <c r="C370" i="1"/>
  <c r="B370" i="1"/>
  <c r="G369" i="1"/>
  <c r="F369" i="1"/>
  <c r="E369" i="1"/>
  <c r="D369" i="1"/>
  <c r="C369" i="1"/>
  <c r="B369" i="1"/>
  <c r="G368" i="1"/>
  <c r="F368" i="1"/>
  <c r="E368" i="1"/>
  <c r="D368" i="1"/>
  <c r="C368" i="1"/>
  <c r="B368" i="1"/>
  <c r="G367" i="1"/>
  <c r="F367" i="1"/>
  <c r="E367" i="1"/>
  <c r="D367" i="1"/>
  <c r="C367" i="1"/>
  <c r="B367" i="1"/>
  <c r="G366" i="1"/>
  <c r="F366" i="1"/>
  <c r="E366" i="1"/>
  <c r="D366" i="1"/>
  <c r="C366" i="1"/>
  <c r="B366" i="1"/>
  <c r="G365" i="1"/>
  <c r="F365" i="1"/>
  <c r="E365" i="1"/>
  <c r="D365" i="1"/>
  <c r="C365" i="1"/>
  <c r="B365" i="1"/>
  <c r="G364" i="1"/>
  <c r="F364" i="1"/>
  <c r="E364" i="1"/>
  <c r="D364" i="1"/>
  <c r="C364" i="1"/>
  <c r="B364" i="1"/>
  <c r="G363" i="1"/>
  <c r="F363" i="1"/>
  <c r="E363" i="1"/>
  <c r="D363" i="1"/>
  <c r="C363" i="1"/>
  <c r="B363" i="1"/>
  <c r="G362" i="1"/>
  <c r="F362" i="1"/>
  <c r="E362" i="1"/>
  <c r="D362" i="1"/>
  <c r="C362" i="1"/>
  <c r="B362" i="1"/>
  <c r="G361" i="1"/>
  <c r="F361" i="1"/>
  <c r="E361" i="1"/>
  <c r="D361" i="1"/>
  <c r="C361" i="1"/>
  <c r="B361" i="1"/>
  <c r="G360" i="1"/>
  <c r="F360" i="1"/>
  <c r="E360" i="1"/>
  <c r="D360" i="1"/>
  <c r="C360" i="1"/>
  <c r="B360" i="1"/>
  <c r="G359" i="1"/>
  <c r="F359" i="1"/>
  <c r="E359" i="1"/>
  <c r="D359" i="1"/>
  <c r="C359" i="1"/>
  <c r="B359" i="1"/>
  <c r="G358" i="1"/>
  <c r="F358" i="1"/>
  <c r="E358" i="1"/>
  <c r="D358" i="1"/>
  <c r="C358" i="1"/>
  <c r="B358" i="1"/>
  <c r="E337" i="1"/>
  <c r="E327" i="1" s="1"/>
  <c r="E336" i="1"/>
  <c r="E335" i="1"/>
  <c r="E334" i="1"/>
  <c r="E333" i="1"/>
  <c r="E332" i="1"/>
  <c r="E326" i="1"/>
  <c r="E325" i="1"/>
  <c r="E324" i="1"/>
  <c r="E323" i="1"/>
  <c r="E322" i="1"/>
  <c r="E314" i="1"/>
  <c r="E312" i="1"/>
  <c r="E306" i="1"/>
  <c r="E316" i="1" s="1"/>
  <c r="E305" i="1"/>
  <c r="E315" i="1" s="1"/>
  <c r="E304" i="1"/>
  <c r="E303" i="1"/>
  <c r="E313" i="1" s="1"/>
  <c r="E302" i="1"/>
  <c r="E301" i="1"/>
  <c r="E311" i="1" s="1"/>
  <c r="E286" i="1"/>
  <c r="E285" i="1"/>
  <c r="E284" i="1"/>
  <c r="E283" i="1"/>
  <c r="E282" i="1"/>
  <c r="E281" i="1"/>
  <c r="F183" i="1"/>
  <c r="E183" i="1"/>
  <c r="D183" i="1"/>
  <c r="F182" i="1"/>
  <c r="E182" i="1"/>
  <c r="D182" i="1"/>
  <c r="F181" i="1"/>
  <c r="E181" i="1"/>
  <c r="D181" i="1"/>
  <c r="F180" i="1"/>
  <c r="E180" i="1"/>
  <c r="D180" i="1"/>
  <c r="F179" i="1"/>
  <c r="E179" i="1"/>
  <c r="D179" i="1"/>
  <c r="F178" i="1"/>
  <c r="E178" i="1"/>
  <c r="D178" i="1"/>
  <c r="F177" i="1"/>
  <c r="E177" i="1"/>
  <c r="D177" i="1"/>
  <c r="F176" i="1"/>
  <c r="E176" i="1"/>
  <c r="D176" i="1"/>
  <c r="F175" i="1"/>
  <c r="E175" i="1"/>
  <c r="D175" i="1"/>
  <c r="F174" i="1"/>
  <c r="E174" i="1"/>
  <c r="D174" i="1"/>
  <c r="F173" i="1"/>
  <c r="E173" i="1"/>
  <c r="D173" i="1"/>
  <c r="F172" i="1"/>
  <c r="E172" i="1"/>
  <c r="D172" i="1"/>
  <c r="F171" i="1"/>
  <c r="E171" i="1"/>
  <c r="D171" i="1"/>
  <c r="F170" i="1"/>
  <c r="E170" i="1"/>
  <c r="D170" i="1"/>
  <c r="F169" i="1"/>
  <c r="E169" i="1"/>
  <c r="D169" i="1"/>
  <c r="F168" i="1"/>
  <c r="E168" i="1"/>
  <c r="D168" i="1"/>
  <c r="F167" i="1"/>
  <c r="E167" i="1"/>
  <c r="D167" i="1"/>
  <c r="F166" i="1"/>
  <c r="E166" i="1"/>
  <c r="D166" i="1"/>
  <c r="F165" i="1"/>
  <c r="E165" i="1"/>
  <c r="D165" i="1"/>
  <c r="F164" i="1"/>
  <c r="E164" i="1"/>
  <c r="D164" i="1"/>
  <c r="F163" i="1"/>
  <c r="E163" i="1"/>
  <c r="D163" i="1"/>
  <c r="F162" i="1"/>
  <c r="E162" i="1"/>
  <c r="D162" i="1"/>
  <c r="F161" i="1"/>
  <c r="E161" i="1"/>
  <c r="D161" i="1"/>
  <c r="F160" i="1"/>
  <c r="E160" i="1"/>
  <c r="D160" i="1"/>
  <c r="C158" i="1"/>
  <c r="C92" i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91" i="1"/>
  <c r="C77" i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F40" i="1"/>
  <c r="G40" i="1" s="1"/>
  <c r="E40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6" i="1"/>
  <c r="B2" i="1"/>
  <c r="D451" i="1" s="1"/>
  <c r="H586" i="1" l="1"/>
  <c r="F586" i="1"/>
</calcChain>
</file>

<file path=xl/sharedStrings.xml><?xml version="1.0" encoding="utf-8"?>
<sst xmlns="http://schemas.openxmlformats.org/spreadsheetml/2006/main" count="1317" uniqueCount="421">
  <si>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</si>
  <si>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</si>
  <si>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</si>
  <si>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</si>
  <si>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</si>
  <si>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</si>
  <si>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</si>
  <si>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</si>
  <si>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</si>
  <si>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</si>
  <si>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</si>
  <si>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</si>
  <si>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</si>
  <si>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</si>
  <si>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</si>
  <si>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</si>
  <si>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</si>
  <si>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</si>
  <si>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</si>
  <si>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</si>
  <si>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</si>
  <si>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</si>
  <si>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</si>
  <si>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</si>
  <si>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</si>
  <si>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</si>
  <si>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</si>
  <si>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</si>
  <si>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</si>
  <si>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</si>
  <si>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</si>
  <si>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</si>
  <si>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</si>
  <si>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</si>
  <si>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</si>
  <si>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</si>
  <si>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</si>
  <si>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</si>
  <si>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</si>
  <si>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</si>
  <si>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</si>
  <si>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</si>
  <si>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</si>
  <si>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</si>
  <si>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</si>
  <si>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</si>
  <si>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</si>
  <si>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</si>
  <si>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</si>
  <si>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</si>
  <si>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</si>
  <si>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</si>
  <si>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</si>
  <si>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</si>
  <si>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</si>
  <si>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</si>
  <si>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</si>
  <si>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</si>
  <si>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</si>
  <si>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</si>
  <si>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</si>
  <si>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</si>
  <si>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</si>
  <si>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</si>
  <si>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</si>
  <si>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</si>
  <si>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</si>
  <si>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</si>
  <si>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</si>
  <si>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</si>
  <si>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</si>
  <si>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</si>
  <si>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</si>
  <si>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</si>
  <si>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</si>
  <si>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</si>
  <si>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</si>
  <si>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</si>
  <si>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</si>
  <si>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</si>
  <si>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</si>
  <si>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</si>
  <si>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</si>
  <si>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</si>
  <si>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</si>
  <si>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</si>
  <si>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</si>
  <si>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</si>
  <si>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</si>
  <si>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</si>
  <si>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</si>
  <si>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</si>
  <si>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</si>
  <si>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</si>
  <si>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</si>
  <si>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</si>
  <si>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</si>
  <si>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</si>
  <si>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</si>
  <si>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</si>
  <si>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</si>
  <si>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</si>
  <si>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</si>
  <si>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</si>
  <si>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</si>
  <si>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</si>
  <si>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</si>
  <si>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</si>
  <si>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</si>
  <si>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</si>
  <si>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</si>
  <si>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</si>
  <si>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</si>
  <si>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</si>
  <si>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</si>
  <si>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</si>
  <si>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</si>
  <si>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</si>
  <si>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</si>
  <si>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</si>
  <si>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</si>
  <si>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</si>
  <si>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</si>
  <si>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</si>
  <si>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</si>
  <si>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</si>
  <si>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</si>
  <si>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</si>
  <si>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</si>
  <si>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</si>
  <si>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</si>
  <si>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</si>
  <si>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</si>
  <si>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</si>
  <si>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</si>
  <si>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</si>
  <si>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</si>
  <si>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</si>
  <si>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</si>
  <si>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</si>
  <si>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</si>
  <si>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</si>
  <si>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</si>
  <si>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</si>
  <si>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</si>
  <si>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</si>
  <si>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</si>
  <si>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</si>
  <si>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</si>
  <si>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</si>
  <si>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</si>
  <si>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</si>
  <si>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</si>
  <si>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</si>
  <si>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</si>
  <si>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</si>
  <si>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</si>
  <si>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</si>
  <si>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</si>
  <si>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</si>
  <si>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</si>
  <si>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</si>
  <si>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</si>
  <si>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</si>
  <si>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</si>
  <si>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</si>
  <si>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</si>
  <si>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</si>
  <si>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</si>
  <si>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</si>
  <si>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</si>
  <si>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</si>
  <si>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</si>
  <si>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</si>
  <si>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</si>
  <si>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</si>
  <si>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</si>
  <si>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</si>
  <si>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</si>
  <si>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</si>
  <si>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</si>
  <si>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</si>
  <si>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</si>
  <si>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</si>
  <si>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</si>
  <si>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</si>
  <si>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</si>
  <si>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</si>
  <si>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</si>
  <si>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</si>
  <si>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</si>
  <si>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</si>
  <si>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</si>
  <si>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</si>
  <si>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</si>
  <si>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</si>
  <si>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</si>
  <si>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</si>
  <si>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</si>
  <si>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</si>
  <si>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</si>
  <si>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</si>
  <si>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</si>
  <si>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</si>
  <si>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</si>
  <si>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</si>
  <si>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</si>
  <si>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</si>
  <si>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</si>
  <si>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</si>
  <si>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</si>
  <si>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</si>
  <si>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</si>
  <si>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</si>
  <si>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</si>
  <si>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</si>
  <si>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</si>
  <si>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</si>
  <si>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</si>
  <si>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</si>
  <si>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</si>
  <si>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</si>
  <si>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</si>
  <si>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</si>
  <si>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</si>
  <si>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</si>
  <si>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</si>
  <si>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</si>
  <si>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</si>
  <si>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</si>
  <si>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</si>
  <si>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</si>
  <si>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</si>
  <si>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</si>
  <si>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</si>
  <si>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</si>
  <si>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</si>
  <si>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</si>
  <si>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</si>
  <si>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</si>
  <si>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</si>
  <si>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</si>
  <si>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</si>
  <si>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</si>
  <si>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</si>
  <si>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</si>
  <si>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</si>
  <si>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</si>
  <si>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</si>
  <si>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</si>
  <si>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</si>
  <si>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</si>
  <si>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</si>
  <si>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</si>
  <si>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</si>
  <si>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</si>
  <si>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</si>
  <si>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</si>
  <si>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</si>
  <si>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</si>
  <si>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</si>
  <si>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</si>
  <si>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</si>
  <si>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</si>
  <si>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</si>
  <si>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</si>
  <si>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</si>
  <si>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</si>
  <si>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</si>
  <si>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</si>
  <si>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</si>
  <si>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</si>
  <si>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</si>
  <si>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</si>
  <si>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</si>
  <si>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</si>
  <si>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</si>
  <si>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</si>
  <si>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</si>
  <si>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</si>
  <si>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</si>
  <si>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</si>
  <si>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</si>
  <si>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</si>
  <si>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</si>
  <si>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</si>
  <si>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</si>
  <si>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</si>
  <si>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</si>
  <si>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</si>
  <si>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</si>
  <si>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</si>
  <si>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</si>
  <si>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</si>
  <si>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</si>
  <si>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</si>
  <si>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</si>
  <si>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</si>
  <si>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</si>
  <si>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</si>
  <si>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</si>
  <si>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</si>
  <si>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</si>
  <si>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</si>
  <si>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</si>
  <si>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</si>
  <si>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</si>
  <si>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</si>
  <si>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</si>
  <si>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</si>
  <si>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</si>
  <si>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</si>
  <si>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</si>
  <si>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</si>
  <si>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</si>
  <si>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</si>
  <si>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</si>
  <si>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</si>
  <si>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</si>
  <si>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</si>
  <si>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</si>
  <si>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</si>
  <si>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</si>
  <si>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</si>
  <si>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</si>
  <si>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</si>
  <si>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</si>
  <si>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</si>
  <si>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</si>
  <si>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</si>
  <si>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</si>
  <si>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</si>
  <si>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</si>
  <si>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</si>
  <si>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</si>
  <si>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</si>
  <si>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</si>
  <si>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</si>
  <si>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</si>
  <si>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</si>
  <si>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</si>
  <si>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</si>
  <si>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</si>
  <si>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</si>
  <si>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</si>
  <si>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</si>
  <si>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</si>
  <si>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</si>
  <si>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</si>
  <si>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</si>
  <si>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</si>
  <si>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</si>
  <si>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</si>
  <si>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</si>
  <si>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</si>
  <si>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</si>
  <si>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</si>
  <si>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</si>
  <si>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</si>
  <si>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</si>
  <si>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</si>
  <si>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</si>
  <si>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</si>
  <si>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</si>
  <si>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</si>
  <si>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</si>
  <si>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</si>
  <si>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</si>
  <si>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</si>
  <si>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</si>
  <si>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</si>
  <si>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</si>
  <si>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</si>
  <si>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</si>
  <si>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</si>
  <si>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</si>
  <si>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</si>
  <si>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</si>
  <si>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</si>
  <si>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</si>
  <si>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</si>
  <si>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</si>
  <si>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</si>
  <si>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</si>
  <si>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</si>
  <si>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</si>
  <si>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</si>
  <si>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</si>
  <si>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</si>
  <si>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</si>
  <si>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</si>
  <si>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</si>
  <si>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</si>
  <si>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</si>
  <si>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</si>
  <si>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</si>
  <si>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</si>
  <si>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</si>
  <si>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</si>
  <si>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</si>
  <si>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</si>
  <si>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</si>
  <si>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</si>
  <si>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</si>
  <si>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</si>
  <si>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</si>
  <si>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</si>
  <si>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</si>
  <si>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</si>
  <si>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</si>
  <si>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</si>
  <si>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</si>
  <si>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</si>
  <si>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</si>
  <si>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</si>
  <si>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</si>
  <si>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</si>
  <si>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</si>
  <si>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</si>
  <si>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1463 MWh</t>
  </si>
  <si>
    <t>878.1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</si>
</sst>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4-4E3D-A159-6C546248E54A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54-4E3D-A159-6C546248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4-4C9C-AB97-BEFAE5688AC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24-4C9C-AB97-BEFAE5688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1064.1638177300001</c:v>
                </c:pt>
                <c:pt idx="1">
                  <c:v>891.66679772999998</c:v>
                </c:pt>
                <c:pt idx="2">
                  <c:v>874.87422112000024</c:v>
                </c:pt>
                <c:pt idx="3">
                  <c:v>871.05258934999995</c:v>
                </c:pt>
                <c:pt idx="4">
                  <c:v>883.44999865</c:v>
                </c:pt>
                <c:pt idx="5">
                  <c:v>1012.7976171499998</c:v>
                </c:pt>
                <c:pt idx="6">
                  <c:v>1253.19705254</c:v>
                </c:pt>
                <c:pt idx="7">
                  <c:v>1546.2149284100001</c:v>
                </c:pt>
                <c:pt idx="8">
                  <c:v>1647.4622095499997</c:v>
                </c:pt>
                <c:pt idx="9">
                  <c:v>1706.5175865799997</c:v>
                </c:pt>
                <c:pt idx="10">
                  <c:v>1648.8862701899989</c:v>
                </c:pt>
                <c:pt idx="11">
                  <c:v>1605.2213110899993</c:v>
                </c:pt>
                <c:pt idx="12">
                  <c:v>1552.6983839799993</c:v>
                </c:pt>
                <c:pt idx="13">
                  <c:v>1516.98375627</c:v>
                </c:pt>
                <c:pt idx="14">
                  <c:v>1586.5912963599994</c:v>
                </c:pt>
                <c:pt idx="15">
                  <c:v>1601.2549565300001</c:v>
                </c:pt>
                <c:pt idx="16">
                  <c:v>1734.0051505200004</c:v>
                </c:pt>
                <c:pt idx="17">
                  <c:v>1824.6570874699996</c:v>
                </c:pt>
                <c:pt idx="18">
                  <c:v>1831.4628273000008</c:v>
                </c:pt>
                <c:pt idx="19">
                  <c:v>1814.7516844299994</c:v>
                </c:pt>
                <c:pt idx="20">
                  <c:v>1785.3415460000003</c:v>
                </c:pt>
                <c:pt idx="21">
                  <c:v>1789.8063504299998</c:v>
                </c:pt>
                <c:pt idx="22">
                  <c:v>1629.1772906599997</c:v>
                </c:pt>
                <c:pt idx="23">
                  <c:v>1407.8419772800003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9E-4771-BF87-A0C6CC79FB16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705.1068177300001</c:v>
                </c:pt>
                <c:pt idx="1">
                  <c:v>621.86179773000003</c:v>
                </c:pt>
                <c:pt idx="2">
                  <c:v>590.58322112000019</c:v>
                </c:pt>
                <c:pt idx="3">
                  <c:v>574.56558934999998</c:v>
                </c:pt>
                <c:pt idx="4">
                  <c:v>586.93299865000006</c:v>
                </c:pt>
                <c:pt idx="5">
                  <c:v>662.20461714999988</c:v>
                </c:pt>
                <c:pt idx="6">
                  <c:v>872.30705253999997</c:v>
                </c:pt>
                <c:pt idx="7">
                  <c:v>1129.6059284100002</c:v>
                </c:pt>
                <c:pt idx="8">
                  <c:v>1174.0352095499998</c:v>
                </c:pt>
                <c:pt idx="9">
                  <c:v>1123.6565865799998</c:v>
                </c:pt>
                <c:pt idx="10">
                  <c:v>1029.168270189999</c:v>
                </c:pt>
                <c:pt idx="11">
                  <c:v>986.99731108999924</c:v>
                </c:pt>
                <c:pt idx="12">
                  <c:v>970.09438397999929</c:v>
                </c:pt>
                <c:pt idx="13">
                  <c:v>1011.6237562699998</c:v>
                </c:pt>
                <c:pt idx="14">
                  <c:v>1079.9752963599994</c:v>
                </c:pt>
                <c:pt idx="15">
                  <c:v>1152.28795653</c:v>
                </c:pt>
                <c:pt idx="16">
                  <c:v>1286.7911505200004</c:v>
                </c:pt>
                <c:pt idx="17">
                  <c:v>1424.7260874699996</c:v>
                </c:pt>
                <c:pt idx="18">
                  <c:v>1447.3948273000008</c:v>
                </c:pt>
                <c:pt idx="19">
                  <c:v>1434.0456844299993</c:v>
                </c:pt>
                <c:pt idx="20">
                  <c:v>1401.6335460000003</c:v>
                </c:pt>
                <c:pt idx="21">
                  <c:v>1279.7493504299998</c:v>
                </c:pt>
                <c:pt idx="22">
                  <c:v>1089.5952906599996</c:v>
                </c:pt>
                <c:pt idx="23">
                  <c:v>872.64697728000021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9E-4771-BF87-A0C6CC79FB16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359.05700000000002</c:v>
                </c:pt>
                <c:pt idx="1">
                  <c:v>269.80499999999995</c:v>
                </c:pt>
                <c:pt idx="2">
                  <c:v>284.291</c:v>
                </c:pt>
                <c:pt idx="3">
                  <c:v>296.48699999999997</c:v>
                </c:pt>
                <c:pt idx="4">
                  <c:v>296.51699999999994</c:v>
                </c:pt>
                <c:pt idx="5">
                  <c:v>350.59300000000002</c:v>
                </c:pt>
                <c:pt idx="6">
                  <c:v>380.89</c:v>
                </c:pt>
                <c:pt idx="7">
                  <c:v>416.60900000000004</c:v>
                </c:pt>
                <c:pt idx="8">
                  <c:v>473.42700000000002</c:v>
                </c:pt>
                <c:pt idx="9">
                  <c:v>582.86099999999999</c:v>
                </c:pt>
                <c:pt idx="10">
                  <c:v>619.71799999999996</c:v>
                </c:pt>
                <c:pt idx="11">
                  <c:v>618.22400000000005</c:v>
                </c:pt>
                <c:pt idx="12">
                  <c:v>582.60400000000004</c:v>
                </c:pt>
                <c:pt idx="13">
                  <c:v>505.36000000000007</c:v>
                </c:pt>
                <c:pt idx="14">
                  <c:v>506.61599999999999</c:v>
                </c:pt>
                <c:pt idx="15">
                  <c:v>448.96700000000004</c:v>
                </c:pt>
                <c:pt idx="16">
                  <c:v>447.21400000000006</c:v>
                </c:pt>
                <c:pt idx="17">
                  <c:v>399.93100000000004</c:v>
                </c:pt>
                <c:pt idx="18">
                  <c:v>384.06799999999998</c:v>
                </c:pt>
                <c:pt idx="19">
                  <c:v>380.70600000000002</c:v>
                </c:pt>
                <c:pt idx="20">
                  <c:v>383.70800000000003</c:v>
                </c:pt>
                <c:pt idx="21">
                  <c:v>510.05700000000002</c:v>
                </c:pt>
                <c:pt idx="22">
                  <c:v>539.58199999999999</c:v>
                </c:pt>
                <c:pt idx="23">
                  <c:v>535.19500000000005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29E-4771-BF87-A0C6CC79F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D-497C-886A-C4E62135190E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D-497C-886A-C4E621351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1110.6300000000001</c:v>
                </c:pt>
                <c:pt idx="1">
                  <c:v>1009.24</c:v>
                </c:pt>
                <c:pt idx="2">
                  <c:v>970.71</c:v>
                </c:pt>
                <c:pt idx="3">
                  <c:v>943.8</c:v>
                </c:pt>
                <c:pt idx="4">
                  <c:v>934.68</c:v>
                </c:pt>
                <c:pt idx="5">
                  <c:v>1069.97</c:v>
                </c:pt>
                <c:pt idx="6">
                  <c:v>1298.54</c:v>
                </c:pt>
                <c:pt idx="7">
                  <c:v>1597.04</c:v>
                </c:pt>
                <c:pt idx="8">
                  <c:v>1670.06</c:v>
                </c:pt>
                <c:pt idx="9">
                  <c:v>1625.49</c:v>
                </c:pt>
                <c:pt idx="10">
                  <c:v>1495.12</c:v>
                </c:pt>
                <c:pt idx="11">
                  <c:v>1458.31</c:v>
                </c:pt>
                <c:pt idx="12">
                  <c:v>1460.91</c:v>
                </c:pt>
                <c:pt idx="13">
                  <c:v>1504.44</c:v>
                </c:pt>
                <c:pt idx="14">
                  <c:v>1543.47</c:v>
                </c:pt>
                <c:pt idx="15">
                  <c:v>1577.14</c:v>
                </c:pt>
                <c:pt idx="16">
                  <c:v>1680.39</c:v>
                </c:pt>
                <c:pt idx="17">
                  <c:v>1806.61</c:v>
                </c:pt>
                <c:pt idx="18">
                  <c:v>1810.46</c:v>
                </c:pt>
                <c:pt idx="19">
                  <c:v>1790.7</c:v>
                </c:pt>
                <c:pt idx="20">
                  <c:v>1762.36</c:v>
                </c:pt>
                <c:pt idx="21">
                  <c:v>1640.32</c:v>
                </c:pt>
                <c:pt idx="22">
                  <c:v>1454.95</c:v>
                </c:pt>
                <c:pt idx="23">
                  <c:v>1248.5899999999999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6-4C41-A966-E08466D0D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42-4AC8-B637-6F15A2CC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142-4AC8-B637-6F15A2CC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8B-4451-892B-6FFFAC121842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B-4451-892B-6FFFAC121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0-4AFB-BAC0-DE924F2053F2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00-4AFB-BAC0-DE924F205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CD8-A9C9-D969CCA78432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70-4CD8-A9C9-D969CCA78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1064.1638177300001</c:v>
                </c:pt>
                <c:pt idx="1">
                  <c:v>891.66679772999998</c:v>
                </c:pt>
                <c:pt idx="2">
                  <c:v>874.87422112000024</c:v>
                </c:pt>
                <c:pt idx="3">
                  <c:v>871.05258934999995</c:v>
                </c:pt>
                <c:pt idx="4">
                  <c:v>883.44999865</c:v>
                </c:pt>
                <c:pt idx="5">
                  <c:v>1012.7976171499998</c:v>
                </c:pt>
                <c:pt idx="6">
                  <c:v>1253.19705254</c:v>
                </c:pt>
                <c:pt idx="7">
                  <c:v>1546.2149284100001</c:v>
                </c:pt>
                <c:pt idx="8">
                  <c:v>1647.4622095499997</c:v>
                </c:pt>
                <c:pt idx="9">
                  <c:v>1706.5175865799997</c:v>
                </c:pt>
                <c:pt idx="10">
                  <c:v>1648.8862701899989</c:v>
                </c:pt>
                <c:pt idx="11">
                  <c:v>1605.2213110899993</c:v>
                </c:pt>
                <c:pt idx="12">
                  <c:v>1552.6983839799993</c:v>
                </c:pt>
                <c:pt idx="13">
                  <c:v>1516.98375627</c:v>
                </c:pt>
                <c:pt idx="14">
                  <c:v>1586.5912963599994</c:v>
                </c:pt>
                <c:pt idx="15">
                  <c:v>1601.2549565300001</c:v>
                </c:pt>
                <c:pt idx="16">
                  <c:v>1734.0051505200004</c:v>
                </c:pt>
                <c:pt idx="17">
                  <c:v>1824.6570874699996</c:v>
                </c:pt>
                <c:pt idx="18">
                  <c:v>1831.4628273000008</c:v>
                </c:pt>
                <c:pt idx="19">
                  <c:v>1814.7516844299994</c:v>
                </c:pt>
                <c:pt idx="20">
                  <c:v>1785.3415460000003</c:v>
                </c:pt>
                <c:pt idx="21">
                  <c:v>1789.8063504299998</c:v>
                </c:pt>
                <c:pt idx="22">
                  <c:v>1629.1772906599997</c:v>
                </c:pt>
                <c:pt idx="23">
                  <c:v>1407.8419772800003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DD5-415B-B47F-EBA3052C9187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705.1068177300001</c:v>
                </c:pt>
                <c:pt idx="1">
                  <c:v>621.86179773000003</c:v>
                </c:pt>
                <c:pt idx="2">
                  <c:v>590.58322112000019</c:v>
                </c:pt>
                <c:pt idx="3">
                  <c:v>574.56558934999998</c:v>
                </c:pt>
                <c:pt idx="4">
                  <c:v>586.93299865000006</c:v>
                </c:pt>
                <c:pt idx="5">
                  <c:v>662.20461714999988</c:v>
                </c:pt>
                <c:pt idx="6">
                  <c:v>872.30705253999997</c:v>
                </c:pt>
                <c:pt idx="7">
                  <c:v>1129.6059284100002</c:v>
                </c:pt>
                <c:pt idx="8">
                  <c:v>1174.0352095499998</c:v>
                </c:pt>
                <c:pt idx="9">
                  <c:v>1123.6565865799998</c:v>
                </c:pt>
                <c:pt idx="10">
                  <c:v>1029.168270189999</c:v>
                </c:pt>
                <c:pt idx="11">
                  <c:v>986.99731108999924</c:v>
                </c:pt>
                <c:pt idx="12">
                  <c:v>970.09438397999929</c:v>
                </c:pt>
                <c:pt idx="13">
                  <c:v>1011.6237562699998</c:v>
                </c:pt>
                <c:pt idx="14">
                  <c:v>1079.9752963599994</c:v>
                </c:pt>
                <c:pt idx="15">
                  <c:v>1152.28795653</c:v>
                </c:pt>
                <c:pt idx="16">
                  <c:v>1286.7911505200004</c:v>
                </c:pt>
                <c:pt idx="17">
                  <c:v>1424.7260874699996</c:v>
                </c:pt>
                <c:pt idx="18">
                  <c:v>1447.3948273000008</c:v>
                </c:pt>
                <c:pt idx="19">
                  <c:v>1434.0456844299993</c:v>
                </c:pt>
                <c:pt idx="20">
                  <c:v>1401.6335460000003</c:v>
                </c:pt>
                <c:pt idx="21">
                  <c:v>1279.7493504299998</c:v>
                </c:pt>
                <c:pt idx="22">
                  <c:v>1089.5952906599996</c:v>
                </c:pt>
                <c:pt idx="23">
                  <c:v>872.64697728000021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DD5-415B-B47F-EBA3052C9187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359.05700000000002</c:v>
                </c:pt>
                <c:pt idx="1">
                  <c:v>269.80499999999995</c:v>
                </c:pt>
                <c:pt idx="2">
                  <c:v>284.291</c:v>
                </c:pt>
                <c:pt idx="3">
                  <c:v>296.48699999999997</c:v>
                </c:pt>
                <c:pt idx="4">
                  <c:v>296.51699999999994</c:v>
                </c:pt>
                <c:pt idx="5">
                  <c:v>350.59300000000002</c:v>
                </c:pt>
                <c:pt idx="6">
                  <c:v>380.89</c:v>
                </c:pt>
                <c:pt idx="7">
                  <c:v>416.60900000000004</c:v>
                </c:pt>
                <c:pt idx="8">
                  <c:v>473.42700000000002</c:v>
                </c:pt>
                <c:pt idx="9">
                  <c:v>582.86099999999999</c:v>
                </c:pt>
                <c:pt idx="10">
                  <c:v>619.71799999999996</c:v>
                </c:pt>
                <c:pt idx="11">
                  <c:v>618.22400000000005</c:v>
                </c:pt>
                <c:pt idx="12">
                  <c:v>582.60400000000004</c:v>
                </c:pt>
                <c:pt idx="13">
                  <c:v>505.36000000000007</c:v>
                </c:pt>
                <c:pt idx="14">
                  <c:v>506.61599999999999</c:v>
                </c:pt>
                <c:pt idx="15">
                  <c:v>448.96700000000004</c:v>
                </c:pt>
                <c:pt idx="16">
                  <c:v>447.21400000000006</c:v>
                </c:pt>
                <c:pt idx="17">
                  <c:v>399.93100000000004</c:v>
                </c:pt>
                <c:pt idx="18">
                  <c:v>384.06799999999998</c:v>
                </c:pt>
                <c:pt idx="19">
                  <c:v>380.70600000000002</c:v>
                </c:pt>
                <c:pt idx="20">
                  <c:v>383.70800000000003</c:v>
                </c:pt>
                <c:pt idx="21">
                  <c:v>510.05700000000002</c:v>
                </c:pt>
                <c:pt idx="22">
                  <c:v>539.58199999999999</c:v>
                </c:pt>
                <c:pt idx="23">
                  <c:v>535.19500000000005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DD5-415B-B47F-EBA3052C9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3-432F-8B09-90E59045A2AA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D3-432F-8B09-90E59045A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1110.6300000000001</c:v>
                </c:pt>
                <c:pt idx="1">
                  <c:v>1009.24</c:v>
                </c:pt>
                <c:pt idx="2">
                  <c:v>970.71</c:v>
                </c:pt>
                <c:pt idx="3">
                  <c:v>943.8</c:v>
                </c:pt>
                <c:pt idx="4">
                  <c:v>934.68</c:v>
                </c:pt>
                <c:pt idx="5">
                  <c:v>1069.97</c:v>
                </c:pt>
                <c:pt idx="6">
                  <c:v>1298.54</c:v>
                </c:pt>
                <c:pt idx="7">
                  <c:v>1597.04</c:v>
                </c:pt>
                <c:pt idx="8">
                  <c:v>1670.06</c:v>
                </c:pt>
                <c:pt idx="9">
                  <c:v>1625.49</c:v>
                </c:pt>
                <c:pt idx="10">
                  <c:v>1495.12</c:v>
                </c:pt>
                <c:pt idx="11">
                  <c:v>1458.31</c:v>
                </c:pt>
                <c:pt idx="12">
                  <c:v>1460.91</c:v>
                </c:pt>
                <c:pt idx="13">
                  <c:v>1504.44</c:v>
                </c:pt>
                <c:pt idx="14">
                  <c:v>1543.47</c:v>
                </c:pt>
                <c:pt idx="15">
                  <c:v>1577.14</c:v>
                </c:pt>
                <c:pt idx="16">
                  <c:v>1680.39</c:v>
                </c:pt>
                <c:pt idx="17">
                  <c:v>1806.61</c:v>
                </c:pt>
                <c:pt idx="18">
                  <c:v>1810.46</c:v>
                </c:pt>
                <c:pt idx="19">
                  <c:v>1790.7</c:v>
                </c:pt>
                <c:pt idx="20">
                  <c:v>1762.36</c:v>
                </c:pt>
                <c:pt idx="21">
                  <c:v>1640.32</c:v>
                </c:pt>
                <c:pt idx="22">
                  <c:v>1454.95</c:v>
                </c:pt>
                <c:pt idx="23">
                  <c:v>1248.5899999999999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8-47DB-9B13-AB0351D2A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BB-4166-8E16-A95FEC298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6BB-4166-8E16-A95FEC298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F-45B6-AE78-0EFC21DE8AC0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F-45B6-AE78-0EFC21DE8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6-4220-8CE7-159E1177E960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76-4220-8CE7-159E1177E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FB-484B-AA11-F68ACA82C95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FB-484B-AA11-F68ACA82C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DAC5838D-E8B1-426C-A186-C26806DE5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83C1DF8F-A69C-43B2-B527-DA8B299C263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27D51F-2093-4529-846B-B5D9E1AA5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1A8977A-4609-4043-B846-9FF6115C5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6EC2D4-6B6A-4A22-AFD2-15527A0FF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F66E577-6828-4A88-94E2-970FB2E0A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2ABB380-3FAB-4FF2-8952-9D5DECB9D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4722FBF-EEF1-4C1B-B3EA-232D55972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15D9B0F-5C35-403F-99EF-225E457D3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B9624B7-079A-45A4-99AA-0E04BB0A5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B2BBE7A2-D107-494D-AF3B-17DF303FC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EE69AA21-23CA-404C-AAAB-3265F668E13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5C1F1A6-C793-46F4-92EA-4C5B49D49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5406DED3-A7C2-4A74-9084-49F4E178AB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62D37D93-9B2C-4317-8CFA-4E1F218CC3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98323D1E-CFF0-4C7A-905E-7BE082405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1020E51-6A89-44FA-B165-FD1AA8D12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748822CE-521B-4A5E-A98D-5F5C95645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CC34B23B-8A97-4092-B7A1-1902C8F928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C754A2E-F5D9-430C-BA66-25F942B70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" name="Picture 2" descr="cid:image001.png@01D582A8.40C274E0">
          <a:extLst>
            <a:ext uri="{FF2B5EF4-FFF2-40B4-BE49-F238E27FC236}">
              <a16:creationId xmlns:a16="http://schemas.microsoft.com/office/drawing/2014/main" id="{AC0D03CA-9BC2-4A2D-8CC7-57D6EEA6C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75A681-C268-4134-97F3-875D102A2F9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" name="Picture 4" descr="cid:image001.png@01D582A8.40C274E0">
          <a:extLst>
            <a:ext uri="{FF2B5EF4-FFF2-40B4-BE49-F238E27FC236}">
              <a16:creationId xmlns:a16="http://schemas.microsoft.com/office/drawing/2014/main" id="{5704DF78-C7AF-4EBC-9EFF-4E24F4D20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FFBA5F-27EE-41FF-8B73-3EFE39C6FC0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7" name="Picture 6" descr="cid:image001.png@01D582A8.40C274E0">
          <a:extLst>
            <a:ext uri="{FF2B5EF4-FFF2-40B4-BE49-F238E27FC236}">
              <a16:creationId xmlns:a16="http://schemas.microsoft.com/office/drawing/2014/main" id="{8EB8D670-56AB-4C1B-8480-3F26F7DF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406EFAB-0151-4E7D-9925-FB34BE9AAB4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11_12_2025.xlsx" TargetMode="External"/><Relationship Id="rId1" Type="http://schemas.openxmlformats.org/officeDocument/2006/relationships/externalLinkPath" Target="/Users/dritan.marku/Desktop/Publikime%20ne%20web%20OST/publikime/Publikimi%20i%20t&#235;%20dh&#235;nave%2011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2_12_2025.xlsx" TargetMode="External"/><Relationship Id="rId1" Type="http://schemas.openxmlformats.org/officeDocument/2006/relationships/externalLinkPath" Target="Publikimi%20i%20t&#235;%20dh&#235;nave%2012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1075.1637736299999</v>
          </cell>
          <cell r="E160">
            <v>371.03800000000001</v>
          </cell>
          <cell r="F160">
            <v>704.12577362999991</v>
          </cell>
        </row>
        <row r="161">
          <cell r="D161">
            <v>1000.2721804199999</v>
          </cell>
          <cell r="E161">
            <v>379.53700000000009</v>
          </cell>
          <cell r="F161">
            <v>620.73518041999978</v>
          </cell>
        </row>
        <row r="162">
          <cell r="D162">
            <v>963.70350225000027</v>
          </cell>
          <cell r="E162">
            <v>385.10599999999988</v>
          </cell>
          <cell r="F162">
            <v>578.59750225000039</v>
          </cell>
        </row>
        <row r="163">
          <cell r="D163">
            <v>963.01993621999986</v>
          </cell>
          <cell r="E163">
            <v>398.452</v>
          </cell>
          <cell r="F163">
            <v>564.56793621999986</v>
          </cell>
        </row>
        <row r="164">
          <cell r="D164">
            <v>952.43030285000054</v>
          </cell>
          <cell r="E164">
            <v>383.44900000000001</v>
          </cell>
          <cell r="F164">
            <v>568.98130285000047</v>
          </cell>
        </row>
        <row r="165">
          <cell r="D165">
            <v>1025.5401827399996</v>
          </cell>
          <cell r="E165">
            <v>386.09999999999997</v>
          </cell>
          <cell r="F165">
            <v>639.44018273999973</v>
          </cell>
        </row>
        <row r="166">
          <cell r="D166">
            <v>1248.9029397299996</v>
          </cell>
          <cell r="E166">
            <v>404.91199999999998</v>
          </cell>
          <cell r="F166">
            <v>843.99093972999958</v>
          </cell>
        </row>
        <row r="167">
          <cell r="D167">
            <v>1517.3128034900005</v>
          </cell>
          <cell r="E167">
            <v>410.35199999999998</v>
          </cell>
          <cell r="F167">
            <v>1106.9608034900007</v>
          </cell>
        </row>
        <row r="168">
          <cell r="D168">
            <v>1639.4254393100005</v>
          </cell>
          <cell r="E168">
            <v>493.71</v>
          </cell>
          <cell r="F168">
            <v>1145.7154393100004</v>
          </cell>
        </row>
        <row r="169">
          <cell r="D169">
            <v>1656.1915315199994</v>
          </cell>
          <cell r="E169">
            <v>572.73800000000006</v>
          </cell>
          <cell r="F169">
            <v>1083.4535315199994</v>
          </cell>
        </row>
        <row r="170">
          <cell r="D170">
            <v>1643.8688821199992</v>
          </cell>
          <cell r="E170">
            <v>639.08900000000006</v>
          </cell>
          <cell r="F170">
            <v>1004.7798821199991</v>
          </cell>
        </row>
        <row r="171">
          <cell r="D171">
            <v>1602.1930229200002</v>
          </cell>
          <cell r="E171">
            <v>635.72400000000005</v>
          </cell>
          <cell r="F171">
            <v>966.46902292000016</v>
          </cell>
        </row>
        <row r="172">
          <cell r="D172">
            <v>1554.9886507299998</v>
          </cell>
          <cell r="E172">
            <v>599.20399999999995</v>
          </cell>
          <cell r="F172">
            <v>955.78465072999984</v>
          </cell>
        </row>
        <row r="173">
          <cell r="D173">
            <v>1529.1713819199999</v>
          </cell>
          <cell r="E173">
            <v>535.625</v>
          </cell>
          <cell r="F173">
            <v>993.54638191999993</v>
          </cell>
        </row>
        <row r="174">
          <cell r="D174">
            <v>1556.709078659999</v>
          </cell>
          <cell r="E174">
            <v>510.68900000000002</v>
          </cell>
          <cell r="F174">
            <v>1046.0200786599989</v>
          </cell>
        </row>
        <row r="175">
          <cell r="D175">
            <v>1556.1713538600002</v>
          </cell>
          <cell r="E175">
            <v>445.72899999999998</v>
          </cell>
          <cell r="F175">
            <v>1110.4423538600001</v>
          </cell>
        </row>
        <row r="176">
          <cell r="D176">
            <v>1663.4426333899996</v>
          </cell>
          <cell r="E176">
            <v>409.03899999999999</v>
          </cell>
          <cell r="F176">
            <v>1254.4036333899996</v>
          </cell>
        </row>
        <row r="177">
          <cell r="D177">
            <v>1882.5268661499997</v>
          </cell>
          <cell r="E177">
            <v>492.36</v>
          </cell>
          <cell r="F177">
            <v>1390.1668661499998</v>
          </cell>
        </row>
        <row r="178">
          <cell r="D178">
            <v>1875.4839384799996</v>
          </cell>
          <cell r="E178">
            <v>467.6</v>
          </cell>
          <cell r="F178">
            <v>1407.8839384799994</v>
          </cell>
        </row>
        <row r="179">
          <cell r="D179">
            <v>1865.6114795300002</v>
          </cell>
          <cell r="E179">
            <v>463.6</v>
          </cell>
          <cell r="F179">
            <v>1402.0114795300001</v>
          </cell>
        </row>
        <row r="180">
          <cell r="D180">
            <v>1833.5257268899998</v>
          </cell>
          <cell r="E180">
            <v>462.92000000000007</v>
          </cell>
          <cell r="F180">
            <v>1370.6057268899997</v>
          </cell>
        </row>
        <row r="181">
          <cell r="D181">
            <v>1718.1936870499999</v>
          </cell>
          <cell r="E181">
            <v>470.07499999999993</v>
          </cell>
          <cell r="F181">
            <v>1248.1186870500001</v>
          </cell>
        </row>
        <row r="182">
          <cell r="D182">
            <v>1556.3132170599997</v>
          </cell>
          <cell r="E182">
            <v>491.45000000000005</v>
          </cell>
          <cell r="F182">
            <v>1064.8632170599997</v>
          </cell>
        </row>
        <row r="183">
          <cell r="D183">
            <v>1314.7041348199996</v>
          </cell>
          <cell r="E183">
            <v>464.17000000000007</v>
          </cell>
          <cell r="F183">
            <v>850.53413481999951</v>
          </cell>
        </row>
        <row r="453">
          <cell r="E453">
            <v>1069.03</v>
          </cell>
        </row>
        <row r="454">
          <cell r="E454">
            <v>967.41</v>
          </cell>
        </row>
        <row r="455">
          <cell r="E455">
            <v>926.74</v>
          </cell>
        </row>
        <row r="456">
          <cell r="E456">
            <v>897.46</v>
          </cell>
        </row>
        <row r="457">
          <cell r="E457">
            <v>894.08</v>
          </cell>
        </row>
        <row r="458">
          <cell r="E458">
            <v>1016.62</v>
          </cell>
        </row>
        <row r="459">
          <cell r="E459">
            <v>1258.25</v>
          </cell>
        </row>
        <row r="460">
          <cell r="E460">
            <v>1548.77</v>
          </cell>
        </row>
        <row r="461">
          <cell r="E461">
            <v>1624.17</v>
          </cell>
        </row>
        <row r="462">
          <cell r="E462">
            <v>1563.68</v>
          </cell>
        </row>
        <row r="463">
          <cell r="E463">
            <v>1464.94</v>
          </cell>
        </row>
        <row r="464">
          <cell r="E464">
            <v>1447.92</v>
          </cell>
        </row>
        <row r="465">
          <cell r="E465">
            <v>1441.23</v>
          </cell>
        </row>
        <row r="466">
          <cell r="E466">
            <v>1478.84</v>
          </cell>
        </row>
        <row r="467">
          <cell r="E467">
            <v>1478.35</v>
          </cell>
        </row>
        <row r="468">
          <cell r="E468">
            <v>1514.21</v>
          </cell>
        </row>
        <row r="469">
          <cell r="E469">
            <v>1617.29</v>
          </cell>
        </row>
        <row r="470">
          <cell r="E470">
            <v>1736.99</v>
          </cell>
        </row>
        <row r="471">
          <cell r="E471">
            <v>1735.87</v>
          </cell>
        </row>
        <row r="472">
          <cell r="E472">
            <v>1719.38</v>
          </cell>
        </row>
        <row r="473">
          <cell r="E473">
            <v>1683.45</v>
          </cell>
        </row>
        <row r="474">
          <cell r="E474">
            <v>1570.47</v>
          </cell>
        </row>
        <row r="475">
          <cell r="E475">
            <v>1395.15</v>
          </cell>
        </row>
        <row r="476">
          <cell r="E476">
            <v>1200.3800000000001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1064.1638177300001</v>
          </cell>
          <cell r="E160">
            <v>359.05700000000002</v>
          </cell>
          <cell r="F160">
            <v>705.1068177300001</v>
          </cell>
        </row>
        <row r="161">
          <cell r="D161">
            <v>891.66679772999998</v>
          </cell>
          <cell r="E161">
            <v>269.80499999999995</v>
          </cell>
          <cell r="F161">
            <v>621.86179773000003</v>
          </cell>
        </row>
        <row r="162">
          <cell r="D162">
            <v>874.87422112000024</v>
          </cell>
          <cell r="E162">
            <v>284.291</v>
          </cell>
          <cell r="F162">
            <v>590.58322112000019</v>
          </cell>
        </row>
        <row r="163">
          <cell r="D163">
            <v>871.05258934999995</v>
          </cell>
          <cell r="E163">
            <v>296.48699999999997</v>
          </cell>
          <cell r="F163">
            <v>574.56558934999998</v>
          </cell>
        </row>
        <row r="164">
          <cell r="D164">
            <v>883.44999865</v>
          </cell>
          <cell r="E164">
            <v>296.51699999999994</v>
          </cell>
          <cell r="F164">
            <v>586.93299865000006</v>
          </cell>
        </row>
        <row r="165">
          <cell r="D165">
            <v>1012.7976171499998</v>
          </cell>
          <cell r="E165">
            <v>350.59300000000002</v>
          </cell>
          <cell r="F165">
            <v>662.20461714999988</v>
          </cell>
        </row>
        <row r="166">
          <cell r="D166">
            <v>1253.19705254</v>
          </cell>
          <cell r="E166">
            <v>380.89</v>
          </cell>
          <cell r="F166">
            <v>872.30705253999997</v>
          </cell>
        </row>
        <row r="167">
          <cell r="D167">
            <v>1546.2149284100001</v>
          </cell>
          <cell r="E167">
            <v>416.60900000000004</v>
          </cell>
          <cell r="F167">
            <v>1129.6059284100002</v>
          </cell>
        </row>
        <row r="168">
          <cell r="D168">
            <v>1647.4622095499997</v>
          </cell>
          <cell r="E168">
            <v>473.42700000000002</v>
          </cell>
          <cell r="F168">
            <v>1174.0352095499998</v>
          </cell>
        </row>
        <row r="169">
          <cell r="D169">
            <v>1706.5175865799997</v>
          </cell>
          <cell r="E169">
            <v>582.86099999999999</v>
          </cell>
          <cell r="F169">
            <v>1123.6565865799998</v>
          </cell>
        </row>
        <row r="170">
          <cell r="D170">
            <v>1648.8862701899989</v>
          </cell>
          <cell r="E170">
            <v>619.71799999999996</v>
          </cell>
          <cell r="F170">
            <v>1029.168270189999</v>
          </cell>
        </row>
        <row r="171">
          <cell r="D171">
            <v>1605.2213110899993</v>
          </cell>
          <cell r="E171">
            <v>618.22400000000005</v>
          </cell>
          <cell r="F171">
            <v>986.99731108999924</v>
          </cell>
        </row>
        <row r="172">
          <cell r="D172">
            <v>1552.6983839799993</v>
          </cell>
          <cell r="E172">
            <v>582.60400000000004</v>
          </cell>
          <cell r="F172">
            <v>970.09438397999929</v>
          </cell>
        </row>
        <row r="173">
          <cell r="D173">
            <v>1516.98375627</v>
          </cell>
          <cell r="E173">
            <v>505.36000000000007</v>
          </cell>
          <cell r="F173">
            <v>1011.6237562699998</v>
          </cell>
        </row>
        <row r="174">
          <cell r="D174">
            <v>1586.5912963599994</v>
          </cell>
          <cell r="E174">
            <v>506.61599999999999</v>
          </cell>
          <cell r="F174">
            <v>1079.9752963599994</v>
          </cell>
        </row>
        <row r="175">
          <cell r="D175">
            <v>1601.2549565300001</v>
          </cell>
          <cell r="E175">
            <v>448.96700000000004</v>
          </cell>
          <cell r="F175">
            <v>1152.28795653</v>
          </cell>
        </row>
        <row r="176">
          <cell r="D176">
            <v>1734.0051505200004</v>
          </cell>
          <cell r="E176">
            <v>447.21400000000006</v>
          </cell>
          <cell r="F176">
            <v>1286.7911505200004</v>
          </cell>
        </row>
        <row r="177">
          <cell r="D177">
            <v>1824.6570874699996</v>
          </cell>
          <cell r="E177">
            <v>399.93100000000004</v>
          </cell>
          <cell r="F177">
            <v>1424.7260874699996</v>
          </cell>
        </row>
        <row r="178">
          <cell r="D178">
            <v>1831.4628273000008</v>
          </cell>
          <cell r="E178">
            <v>384.06799999999998</v>
          </cell>
          <cell r="F178">
            <v>1447.3948273000008</v>
          </cell>
        </row>
        <row r="179">
          <cell r="D179">
            <v>1814.7516844299994</v>
          </cell>
          <cell r="E179">
            <v>380.70600000000002</v>
          </cell>
          <cell r="F179">
            <v>1434.0456844299993</v>
          </cell>
        </row>
        <row r="180">
          <cell r="D180">
            <v>1785.3415460000003</v>
          </cell>
          <cell r="E180">
            <v>383.70800000000003</v>
          </cell>
          <cell r="F180">
            <v>1401.6335460000003</v>
          </cell>
        </row>
        <row r="181">
          <cell r="D181">
            <v>1789.8063504299998</v>
          </cell>
          <cell r="E181">
            <v>510.05700000000002</v>
          </cell>
          <cell r="F181">
            <v>1279.7493504299998</v>
          </cell>
        </row>
        <row r="182">
          <cell r="D182">
            <v>1629.1772906599997</v>
          </cell>
          <cell r="E182">
            <v>539.58199999999999</v>
          </cell>
          <cell r="F182">
            <v>1089.5952906599996</v>
          </cell>
        </row>
        <row r="183">
          <cell r="D183">
            <v>1407.8419772800003</v>
          </cell>
          <cell r="E183">
            <v>535.19500000000005</v>
          </cell>
          <cell r="F183">
            <v>872.64697728000021</v>
          </cell>
        </row>
        <row r="453">
          <cell r="E453">
            <v>1110.6300000000001</v>
          </cell>
        </row>
        <row r="454">
          <cell r="E454">
            <v>1009.24</v>
          </cell>
        </row>
        <row r="455">
          <cell r="E455">
            <v>970.71</v>
          </cell>
        </row>
        <row r="456">
          <cell r="E456">
            <v>943.8</v>
          </cell>
        </row>
        <row r="457">
          <cell r="E457">
            <v>934.68</v>
          </cell>
        </row>
        <row r="458">
          <cell r="E458">
            <v>1069.97</v>
          </cell>
        </row>
        <row r="459">
          <cell r="E459">
            <v>1298.54</v>
          </cell>
        </row>
        <row r="460">
          <cell r="E460">
            <v>1597.04</v>
          </cell>
        </row>
        <row r="461">
          <cell r="E461">
            <v>1670.06</v>
          </cell>
        </row>
        <row r="462">
          <cell r="E462">
            <v>1625.49</v>
          </cell>
        </row>
        <row r="463">
          <cell r="E463">
            <v>1495.12</v>
          </cell>
        </row>
        <row r="464">
          <cell r="E464">
            <v>1458.31</v>
          </cell>
        </row>
        <row r="465">
          <cell r="E465">
            <v>1460.91</v>
          </cell>
        </row>
        <row r="466">
          <cell r="E466">
            <v>1504.44</v>
          </cell>
        </row>
        <row r="467">
          <cell r="E467">
            <v>1543.47</v>
          </cell>
        </row>
        <row r="468">
          <cell r="E468">
            <v>1577.14</v>
          </cell>
        </row>
        <row r="469">
          <cell r="E469">
            <v>1680.39</v>
          </cell>
        </row>
        <row r="470">
          <cell r="E470">
            <v>1806.61</v>
          </cell>
        </row>
        <row r="471">
          <cell r="E471">
            <v>1810.46</v>
          </cell>
        </row>
        <row r="472">
          <cell r="E472">
            <v>1790.7</v>
          </cell>
        </row>
        <row r="473">
          <cell r="E473">
            <v>1762.36</v>
          </cell>
        </row>
        <row r="474">
          <cell r="E474">
            <v>1640.32</v>
          </cell>
        </row>
        <row r="475">
          <cell r="E475">
            <v>1454.95</v>
          </cell>
        </row>
        <row r="476">
          <cell r="E476">
            <v>1248.5899999999999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>
        <row r="2">
          <cell r="B2">
            <v>46003</v>
          </cell>
        </row>
        <row r="5">
          <cell r="H5">
            <v>25295.99</v>
          </cell>
        </row>
        <row r="10">
          <cell r="E10">
            <v>1110.6300000000001</v>
          </cell>
        </row>
        <row r="11">
          <cell r="E11">
            <v>1009.24</v>
          </cell>
        </row>
        <row r="12">
          <cell r="E12">
            <v>970.71</v>
          </cell>
        </row>
        <row r="13">
          <cell r="E13">
            <v>943.8</v>
          </cell>
        </row>
        <row r="14">
          <cell r="E14">
            <v>934.68</v>
          </cell>
        </row>
        <row r="15">
          <cell r="E15">
            <v>1069.97</v>
          </cell>
        </row>
        <row r="16">
          <cell r="E16">
            <v>1298.54</v>
          </cell>
        </row>
        <row r="17">
          <cell r="E17">
            <v>1597.04</v>
          </cell>
        </row>
        <row r="18">
          <cell r="E18">
            <v>1670.06</v>
          </cell>
        </row>
        <row r="19">
          <cell r="E19">
            <v>1625.49</v>
          </cell>
        </row>
        <row r="20">
          <cell r="E20">
            <v>1495.12</v>
          </cell>
        </row>
        <row r="21">
          <cell r="E21">
            <v>1458.31</v>
          </cell>
        </row>
        <row r="22">
          <cell r="E22">
            <v>1460.91</v>
          </cell>
        </row>
        <row r="23">
          <cell r="E23">
            <v>1504.44</v>
          </cell>
        </row>
        <row r="24">
          <cell r="E24">
            <v>1543.47</v>
          </cell>
        </row>
        <row r="25">
          <cell r="E25">
            <v>1577.14</v>
          </cell>
        </row>
        <row r="26">
          <cell r="E26">
            <v>1680.39</v>
          </cell>
        </row>
        <row r="27">
          <cell r="E27">
            <v>1806.61</v>
          </cell>
        </row>
        <row r="28">
          <cell r="E28">
            <v>1810.46</v>
          </cell>
        </row>
        <row r="29">
          <cell r="E29">
            <v>1790.7</v>
          </cell>
        </row>
        <row r="30">
          <cell r="E30">
            <v>1762.36</v>
          </cell>
        </row>
        <row r="31">
          <cell r="E31">
            <v>1640.32</v>
          </cell>
        </row>
        <row r="32">
          <cell r="E32">
            <v>1454.95</v>
          </cell>
        </row>
        <row r="33">
          <cell r="E33">
            <v>1248.5899999999999</v>
          </cell>
        </row>
        <row r="64">
          <cell r="C64">
            <v>46001</v>
          </cell>
        </row>
        <row r="66">
          <cell r="D66">
            <v>1064.1638177300001</v>
          </cell>
          <cell r="E66">
            <v>359.05700000000002</v>
          </cell>
          <cell r="F66">
            <v>705.1068177300001</v>
          </cell>
        </row>
        <row r="67">
          <cell r="D67">
            <v>891.66679772999998</v>
          </cell>
          <cell r="E67">
            <v>269.80499999999995</v>
          </cell>
          <cell r="F67">
            <v>621.86179773000003</v>
          </cell>
        </row>
        <row r="68">
          <cell r="D68">
            <v>874.87422112000024</v>
          </cell>
          <cell r="E68">
            <v>284.291</v>
          </cell>
          <cell r="F68">
            <v>590.58322112000019</v>
          </cell>
        </row>
        <row r="69">
          <cell r="D69">
            <v>871.05258934999995</v>
          </cell>
          <cell r="E69">
            <v>296.48699999999997</v>
          </cell>
          <cell r="F69">
            <v>574.56558934999998</v>
          </cell>
        </row>
        <row r="70">
          <cell r="D70">
            <v>883.44999865</v>
          </cell>
          <cell r="E70">
            <v>296.51699999999994</v>
          </cell>
          <cell r="F70">
            <v>586.93299865000006</v>
          </cell>
        </row>
        <row r="71">
          <cell r="D71">
            <v>1012.7976171499998</v>
          </cell>
          <cell r="E71">
            <v>350.59300000000002</v>
          </cell>
          <cell r="F71">
            <v>662.20461714999988</v>
          </cell>
        </row>
        <row r="72">
          <cell r="D72">
            <v>1253.19705254</v>
          </cell>
          <cell r="E72">
            <v>380.89</v>
          </cell>
          <cell r="F72">
            <v>872.30705253999997</v>
          </cell>
        </row>
        <row r="73">
          <cell r="D73">
            <v>1546.2149284100001</v>
          </cell>
          <cell r="E73">
            <v>416.60900000000004</v>
          </cell>
          <cell r="F73">
            <v>1129.6059284100002</v>
          </cell>
        </row>
        <row r="74">
          <cell r="D74">
            <v>1647.4622095499997</v>
          </cell>
          <cell r="E74">
            <v>473.42700000000002</v>
          </cell>
          <cell r="F74">
            <v>1174.0352095499998</v>
          </cell>
        </row>
        <row r="75">
          <cell r="D75">
            <v>1706.5175865799997</v>
          </cell>
          <cell r="E75">
            <v>582.86099999999999</v>
          </cell>
          <cell r="F75">
            <v>1123.6565865799998</v>
          </cell>
        </row>
        <row r="76">
          <cell r="D76">
            <v>1648.8862701899989</v>
          </cell>
          <cell r="E76">
            <v>619.71799999999996</v>
          </cell>
          <cell r="F76">
            <v>1029.168270189999</v>
          </cell>
        </row>
        <row r="77">
          <cell r="D77">
            <v>1605.2213110899993</v>
          </cell>
          <cell r="E77">
            <v>618.22400000000005</v>
          </cell>
          <cell r="F77">
            <v>986.99731108999924</v>
          </cell>
        </row>
        <row r="78">
          <cell r="D78">
            <v>1552.6983839799993</v>
          </cell>
          <cell r="E78">
            <v>582.60400000000004</v>
          </cell>
          <cell r="F78">
            <v>970.09438397999929</v>
          </cell>
        </row>
        <row r="79">
          <cell r="D79">
            <v>1516.98375627</v>
          </cell>
          <cell r="E79">
            <v>505.36000000000007</v>
          </cell>
          <cell r="F79">
            <v>1011.6237562699998</v>
          </cell>
        </row>
        <row r="80">
          <cell r="D80">
            <v>1586.5912963599994</v>
          </cell>
          <cell r="E80">
            <v>506.61599999999999</v>
          </cell>
          <cell r="F80">
            <v>1079.9752963599994</v>
          </cell>
        </row>
        <row r="81">
          <cell r="D81">
            <v>1601.2549565300001</v>
          </cell>
          <cell r="E81">
            <v>448.96700000000004</v>
          </cell>
          <cell r="F81">
            <v>1152.28795653</v>
          </cell>
        </row>
        <row r="82">
          <cell r="D82">
            <v>1734.0051505200004</v>
          </cell>
          <cell r="E82">
            <v>447.21400000000006</v>
          </cell>
          <cell r="F82">
            <v>1286.7911505200004</v>
          </cell>
        </row>
        <row r="83">
          <cell r="D83">
            <v>1824.6570874699996</v>
          </cell>
          <cell r="E83">
            <v>399.93100000000004</v>
          </cell>
          <cell r="F83">
            <v>1424.7260874699996</v>
          </cell>
        </row>
        <row r="84">
          <cell r="D84">
            <v>1831.4628273000008</v>
          </cell>
          <cell r="E84">
            <v>384.06799999999998</v>
          </cell>
          <cell r="F84">
            <v>1447.3948273000008</v>
          </cell>
        </row>
        <row r="85">
          <cell r="D85">
            <v>1814.7516844299994</v>
          </cell>
          <cell r="E85">
            <v>380.70600000000002</v>
          </cell>
          <cell r="F85">
            <v>1434.0456844299993</v>
          </cell>
        </row>
        <row r="86">
          <cell r="D86">
            <v>1785.3415460000003</v>
          </cell>
          <cell r="E86">
            <v>383.70800000000003</v>
          </cell>
          <cell r="F86">
            <v>1401.6335460000003</v>
          </cell>
        </row>
        <row r="87">
          <cell r="D87">
            <v>1789.8063504299998</v>
          </cell>
          <cell r="E87">
            <v>510.05700000000002</v>
          </cell>
          <cell r="F87">
            <v>1279.7493504299998</v>
          </cell>
        </row>
        <row r="88">
          <cell r="D88">
            <v>1629.1772906599997</v>
          </cell>
          <cell r="E88">
            <v>539.58199999999999</v>
          </cell>
          <cell r="F88">
            <v>1089.5952906599996</v>
          </cell>
        </row>
        <row r="89">
          <cell r="D89">
            <v>1407.8419772800003</v>
          </cell>
          <cell r="E89">
            <v>535.19500000000005</v>
          </cell>
          <cell r="F89">
            <v>872.64697728000021</v>
          </cell>
        </row>
        <row r="137">
          <cell r="C137">
            <v>15.44876917</v>
          </cell>
          <cell r="D137">
            <v>25.581346359999998</v>
          </cell>
          <cell r="E137">
            <v>27.781850669999997</v>
          </cell>
          <cell r="F137">
            <v>24.837684289999999</v>
          </cell>
          <cell r="G137">
            <v>22.341311829999999</v>
          </cell>
          <cell r="H137">
            <v>6.4774079500000008</v>
          </cell>
          <cell r="I137">
            <v>-1.2197606300000006</v>
          </cell>
          <cell r="J137">
            <v>-2.0807539100000003</v>
          </cell>
          <cell r="K137">
            <v>-11.531600549999999</v>
          </cell>
          <cell r="L137">
            <v>-16.554101629999998</v>
          </cell>
          <cell r="M137">
            <v>-27.157938999999995</v>
          </cell>
          <cell r="N137">
            <v>-24.366666049999999</v>
          </cell>
          <cell r="O137">
            <v>-25.085410369999998</v>
          </cell>
          <cell r="P137">
            <v>-7.4671026600000001</v>
          </cell>
          <cell r="Q137">
            <v>-7.8955429799999992</v>
          </cell>
          <cell r="R137">
            <v>-6.5816754700000004</v>
          </cell>
          <cell r="S137">
            <v>-12.89143286</v>
          </cell>
          <cell r="T137">
            <v>-20.986801770000003</v>
          </cell>
          <cell r="U137">
            <v>-14.43125365</v>
          </cell>
          <cell r="V137">
            <v>-9.0978853699999984</v>
          </cell>
          <cell r="W137">
            <v>2.6799897399999999</v>
          </cell>
          <cell r="X137">
            <v>20.36458352</v>
          </cell>
          <cell r="Y137">
            <v>25.775850040000002</v>
          </cell>
          <cell r="Z137">
            <v>19.11555057</v>
          </cell>
        </row>
        <row r="138">
          <cell r="C138">
            <v>184.40781499999997</v>
          </cell>
          <cell r="D138">
            <v>158.51050409999999</v>
          </cell>
          <cell r="E138">
            <v>125.86388305</v>
          </cell>
          <cell r="F138">
            <v>119.26288601</v>
          </cell>
          <cell r="G138">
            <v>117.2524985</v>
          </cell>
          <cell r="H138">
            <v>147.99091905</v>
          </cell>
          <cell r="I138">
            <v>169.50199444</v>
          </cell>
          <cell r="J138">
            <v>174.57444411</v>
          </cell>
          <cell r="K138">
            <v>179.49858069000001</v>
          </cell>
          <cell r="L138">
            <v>164.53173176999996</v>
          </cell>
          <cell r="M138">
            <v>169.34871392000002</v>
          </cell>
          <cell r="N138">
            <v>169.33097310999997</v>
          </cell>
          <cell r="O138">
            <v>169.38419551999999</v>
          </cell>
          <cell r="P138">
            <v>169.37071251</v>
          </cell>
          <cell r="Q138">
            <v>174.38426272000001</v>
          </cell>
          <cell r="R138">
            <v>169.40548448000001</v>
          </cell>
          <cell r="S138">
            <v>169.33097311999998</v>
          </cell>
          <cell r="T138">
            <v>169.37355104000002</v>
          </cell>
          <cell r="U138">
            <v>179.34955796000003</v>
          </cell>
          <cell r="V138">
            <v>179.28852961000001</v>
          </cell>
          <cell r="W138">
            <v>169.36787398000001</v>
          </cell>
          <cell r="X138">
            <v>169.28981446999998</v>
          </cell>
          <cell r="Y138">
            <v>164.35077561000003</v>
          </cell>
          <cell r="Z138">
            <v>164.47354195</v>
          </cell>
        </row>
        <row r="139">
          <cell r="C139">
            <v>55.755787730000002</v>
          </cell>
          <cell r="D139">
            <v>40.482732609999999</v>
          </cell>
          <cell r="E139">
            <v>14.837341069999999</v>
          </cell>
          <cell r="F139">
            <v>19.615648269999998</v>
          </cell>
          <cell r="G139">
            <v>26.830122190000001</v>
          </cell>
          <cell r="H139">
            <v>48.671886110000003</v>
          </cell>
          <cell r="I139">
            <v>47.698270969999996</v>
          </cell>
          <cell r="J139">
            <v>98.298936910000009</v>
          </cell>
          <cell r="K139">
            <v>138.33389171000002</v>
          </cell>
          <cell r="L139">
            <v>150.85357461000001</v>
          </cell>
          <cell r="M139">
            <v>157.09727192999998</v>
          </cell>
          <cell r="N139">
            <v>136.57790728000001</v>
          </cell>
          <cell r="O139">
            <v>177.89339307000003</v>
          </cell>
          <cell r="P139">
            <v>138.99775247000002</v>
          </cell>
          <cell r="Q139">
            <v>98.4117684</v>
          </cell>
          <cell r="R139">
            <v>90.985824140000005</v>
          </cell>
          <cell r="S139">
            <v>91.444246419999999</v>
          </cell>
          <cell r="T139">
            <v>108.42467618000001</v>
          </cell>
          <cell r="U139">
            <v>82.704063659999989</v>
          </cell>
          <cell r="V139">
            <v>62.888299160000003</v>
          </cell>
          <cell r="W139">
            <v>61.546030200000004</v>
          </cell>
          <cell r="X139">
            <v>70.739312990000002</v>
          </cell>
          <cell r="Y139">
            <v>76.661547009999992</v>
          </cell>
          <cell r="Z139">
            <v>74.572745179999998</v>
          </cell>
        </row>
        <row r="140">
          <cell r="C140">
            <v>77.901467949999983</v>
          </cell>
          <cell r="D140">
            <v>54.806171250000006</v>
          </cell>
          <cell r="E140">
            <v>35.704167479999995</v>
          </cell>
          <cell r="F140">
            <v>31.378637740000002</v>
          </cell>
          <cell r="G140">
            <v>28.62397528</v>
          </cell>
          <cell r="H140">
            <v>73.143707820000003</v>
          </cell>
          <cell r="I140">
            <v>198.65180762</v>
          </cell>
          <cell r="J140">
            <v>241.39423449999998</v>
          </cell>
          <cell r="K140">
            <v>244.390817</v>
          </cell>
          <cell r="L140">
            <v>199.67109724000002</v>
          </cell>
          <cell r="M140">
            <v>180.57554467000003</v>
          </cell>
          <cell r="N140">
            <v>165.30232819999998</v>
          </cell>
          <cell r="O140">
            <v>182.82701353999997</v>
          </cell>
          <cell r="P140">
            <v>168.27310589000001</v>
          </cell>
          <cell r="Q140">
            <v>237.67189200000001</v>
          </cell>
          <cell r="R140">
            <v>275.03079233</v>
          </cell>
          <cell r="S140">
            <v>271.67616822999997</v>
          </cell>
          <cell r="T140">
            <v>251.82582523000002</v>
          </cell>
          <cell r="U140">
            <v>250.86137079</v>
          </cell>
          <cell r="V140">
            <v>234.17534148999999</v>
          </cell>
          <cell r="W140">
            <v>219.15694744000001</v>
          </cell>
          <cell r="X140">
            <v>182.86249513999999</v>
          </cell>
          <cell r="Y140">
            <v>153.59985104999998</v>
          </cell>
          <cell r="Z140">
            <v>127.84020865999999</v>
          </cell>
        </row>
        <row r="141">
          <cell r="C141">
            <v>159.62419199999999</v>
          </cell>
          <cell r="D141">
            <v>141.99628799999999</v>
          </cell>
          <cell r="E141">
            <v>109.90156799999998</v>
          </cell>
          <cell r="F141">
            <v>127.25798400000002</v>
          </cell>
          <cell r="G141">
            <v>145.10630399999999</v>
          </cell>
          <cell r="H141">
            <v>144.62246400000001</v>
          </cell>
          <cell r="I141">
            <v>-8.2924800000000012</v>
          </cell>
          <cell r="J141">
            <v>42.029567999999998</v>
          </cell>
          <cell r="K141">
            <v>135.61497599999998</v>
          </cell>
          <cell r="L141">
            <v>257.11526399999997</v>
          </cell>
          <cell r="M141">
            <v>344.18227200000001</v>
          </cell>
          <cell r="N141">
            <v>370.04889600000001</v>
          </cell>
          <cell r="O141">
            <v>332.27174400000001</v>
          </cell>
          <cell r="P141">
            <v>210.68006399999999</v>
          </cell>
          <cell r="Q141">
            <v>81.392639999999986</v>
          </cell>
          <cell r="R141">
            <v>2.0993279999999999</v>
          </cell>
          <cell r="S141">
            <v>-39.430271999999995</v>
          </cell>
          <cell r="T141">
            <v>-11.286911999999999</v>
          </cell>
          <cell r="U141">
            <v>-104.71372799999999</v>
          </cell>
          <cell r="V141">
            <v>-148.084608</v>
          </cell>
          <cell r="W141">
            <v>-162.25574399999999</v>
          </cell>
          <cell r="X141">
            <v>-94.284288000000004</v>
          </cell>
          <cell r="Y141">
            <v>-14.636159999999999</v>
          </cell>
          <cell r="Z141">
            <v>93.690240000000017</v>
          </cell>
        </row>
        <row r="142">
          <cell r="C142">
            <v>-69.790371309999998</v>
          </cell>
          <cell r="D142">
            <v>-3.0604492599999977</v>
          </cell>
          <cell r="E142">
            <v>22.451466069999995</v>
          </cell>
          <cell r="F142">
            <v>6.9169765700000001</v>
          </cell>
          <cell r="G142">
            <v>-23.512043339999998</v>
          </cell>
          <cell r="H142">
            <v>-69.781339639999999</v>
          </cell>
          <cell r="I142">
            <v>-16.645386119999998</v>
          </cell>
          <cell r="J142">
            <v>-103.85012658000001</v>
          </cell>
          <cell r="K142">
            <v>-173.98886268999999</v>
          </cell>
          <cell r="L142">
            <v>-254.46500158999999</v>
          </cell>
          <cell r="M142">
            <v>-311.86132756000001</v>
          </cell>
          <cell r="N142">
            <v>-298.63378718000001</v>
          </cell>
          <cell r="O142">
            <v>-288.63571749000005</v>
          </cell>
          <cell r="P142">
            <v>-161.35741318000001</v>
          </cell>
          <cell r="Q142">
            <v>-106.47576495999999</v>
          </cell>
          <cell r="R142">
            <v>-17.711124339999998</v>
          </cell>
          <cell r="S142">
            <v>5.2151500299999967</v>
          </cell>
          <cell r="T142">
            <v>-61.896683050000007</v>
          </cell>
          <cell r="U142">
            <v>26.069298999999997</v>
          </cell>
          <cell r="V142">
            <v>96.574463269999995</v>
          </cell>
          <cell r="W142">
            <v>144.8487925</v>
          </cell>
          <cell r="X142">
            <v>119.18720932999999</v>
          </cell>
          <cell r="Y142">
            <v>77.779537330000011</v>
          </cell>
          <cell r="Z142">
            <v>1.1960524800000005</v>
          </cell>
        </row>
        <row r="148">
          <cell r="C148">
            <v>0.28006811999999998</v>
          </cell>
          <cell r="D148">
            <v>85.122495069999999</v>
          </cell>
          <cell r="E148">
            <v>0</v>
          </cell>
          <cell r="F148">
            <v>84.586722859999995</v>
          </cell>
          <cell r="G148">
            <v>100.33735488000001</v>
          </cell>
          <cell r="H148">
            <v>29.343638810000002</v>
          </cell>
          <cell r="I148">
            <v>0</v>
          </cell>
          <cell r="J148">
            <v>0</v>
          </cell>
        </row>
        <row r="149">
          <cell r="C149">
            <v>0</v>
          </cell>
          <cell r="D149">
            <v>85.116818019999997</v>
          </cell>
          <cell r="E149">
            <v>0</v>
          </cell>
          <cell r="F149">
            <v>84.658632240000003</v>
          </cell>
          <cell r="G149">
            <v>30.789868860000002</v>
          </cell>
          <cell r="H149">
            <v>0</v>
          </cell>
          <cell r="I149">
            <v>0</v>
          </cell>
          <cell r="J149">
            <v>0</v>
          </cell>
        </row>
        <row r="150">
          <cell r="C150">
            <v>0</v>
          </cell>
          <cell r="D150">
            <v>0.15138816999999999</v>
          </cell>
          <cell r="E150">
            <v>0</v>
          </cell>
          <cell r="F150">
            <v>84.658868789999985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  <cell r="F151">
            <v>84.66904018999999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>
            <v>2.7446202799999999</v>
          </cell>
          <cell r="E152">
            <v>0</v>
          </cell>
          <cell r="F152">
            <v>84.681103919999984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53">
          <cell r="C153">
            <v>2.1262942100000002</v>
          </cell>
          <cell r="D153">
            <v>85.13810697000001</v>
          </cell>
          <cell r="E153">
            <v>0</v>
          </cell>
          <cell r="F153">
            <v>84.671169079999999</v>
          </cell>
          <cell r="G153">
            <v>0</v>
          </cell>
          <cell r="H153">
            <v>0</v>
          </cell>
          <cell r="I153">
            <v>0</v>
          </cell>
          <cell r="J153">
            <v>1.53245035</v>
          </cell>
        </row>
        <row r="154">
          <cell r="C154">
            <v>84.764603959999988</v>
          </cell>
          <cell r="D154">
            <v>85.085357660000014</v>
          </cell>
          <cell r="E154">
            <v>0</v>
          </cell>
          <cell r="F154">
            <v>84.704521790000001</v>
          </cell>
          <cell r="G154">
            <v>30.690165560000001</v>
          </cell>
          <cell r="H154">
            <v>0</v>
          </cell>
          <cell r="I154">
            <v>0.90832897999999995</v>
          </cell>
          <cell r="J154">
            <v>123.20950449</v>
          </cell>
        </row>
        <row r="155">
          <cell r="C155">
            <v>87.297990439999992</v>
          </cell>
          <cell r="D155">
            <v>87.645710150000014</v>
          </cell>
          <cell r="E155">
            <v>0</v>
          </cell>
          <cell r="F155">
            <v>87.220404000000002</v>
          </cell>
          <cell r="G155">
            <v>133.12519269000001</v>
          </cell>
          <cell r="H155">
            <v>0</v>
          </cell>
          <cell r="I155">
            <v>143.68806529</v>
          </cell>
          <cell r="J155">
            <v>134.21412302000002</v>
          </cell>
        </row>
        <row r="156">
          <cell r="C156">
            <v>89.794239500000003</v>
          </cell>
          <cell r="D156">
            <v>90.080930860000009</v>
          </cell>
          <cell r="E156">
            <v>0</v>
          </cell>
          <cell r="F156">
            <v>89.731555330000006</v>
          </cell>
          <cell r="G156">
            <v>143.53513960000001</v>
          </cell>
          <cell r="H156">
            <v>0</v>
          </cell>
          <cell r="I156">
            <v>147.15284362</v>
          </cell>
          <cell r="J156">
            <v>113.66956644</v>
          </cell>
        </row>
        <row r="157">
          <cell r="C157">
            <v>79.956846730000009</v>
          </cell>
          <cell r="D157">
            <v>80.154597530000004</v>
          </cell>
          <cell r="E157">
            <v>0</v>
          </cell>
          <cell r="F157">
            <v>84.683705899999993</v>
          </cell>
          <cell r="G157">
            <v>114.02154392</v>
          </cell>
          <cell r="H157">
            <v>0</v>
          </cell>
          <cell r="I157">
            <v>118.30594722999999</v>
          </cell>
          <cell r="J157">
            <v>121.21047110000001</v>
          </cell>
        </row>
        <row r="158">
          <cell r="C158">
            <v>85.10617354</v>
          </cell>
          <cell r="D158">
            <v>85.035683410000004</v>
          </cell>
          <cell r="E158">
            <v>0</v>
          </cell>
          <cell r="F158">
            <v>84.614871600000001</v>
          </cell>
          <cell r="G158">
            <v>118.87471731000001</v>
          </cell>
          <cell r="H158">
            <v>0</v>
          </cell>
          <cell r="I158">
            <v>1.3497201000000001</v>
          </cell>
          <cell r="J158">
            <v>134.15273986</v>
          </cell>
        </row>
        <row r="159">
          <cell r="C159">
            <v>85.077788250000012</v>
          </cell>
          <cell r="D159">
            <v>85.074949729999986</v>
          </cell>
          <cell r="E159">
            <v>0</v>
          </cell>
          <cell r="F159">
            <v>84.571584049999998</v>
          </cell>
          <cell r="G159">
            <v>93.738131920000001</v>
          </cell>
          <cell r="H159">
            <v>0</v>
          </cell>
          <cell r="I159">
            <v>0</v>
          </cell>
          <cell r="J159">
            <v>118.24704779000001</v>
          </cell>
        </row>
        <row r="160">
          <cell r="C160">
            <v>85.091271259999999</v>
          </cell>
          <cell r="D160">
            <v>85.087486549999994</v>
          </cell>
          <cell r="E160">
            <v>0</v>
          </cell>
          <cell r="F160">
            <v>84.603280929999997</v>
          </cell>
          <cell r="G160">
            <v>134.81801987999998</v>
          </cell>
          <cell r="H160">
            <v>0</v>
          </cell>
          <cell r="I160">
            <v>0</v>
          </cell>
          <cell r="J160">
            <v>132.23815267000001</v>
          </cell>
        </row>
        <row r="161">
          <cell r="C161">
            <v>85.112796769999989</v>
          </cell>
          <cell r="D161">
            <v>85.054606930000006</v>
          </cell>
          <cell r="E161">
            <v>0</v>
          </cell>
          <cell r="F161">
            <v>84.630956590000011</v>
          </cell>
          <cell r="G161">
            <v>124.93958735</v>
          </cell>
          <cell r="H161">
            <v>0</v>
          </cell>
          <cell r="I161">
            <v>0</v>
          </cell>
          <cell r="J161">
            <v>129.93220342000001</v>
          </cell>
        </row>
        <row r="162">
          <cell r="C162">
            <v>85.148278370000014</v>
          </cell>
          <cell r="D162">
            <v>90.083296289999993</v>
          </cell>
          <cell r="E162">
            <v>0</v>
          </cell>
          <cell r="F162">
            <v>84.620312119999994</v>
          </cell>
          <cell r="G162">
            <v>139.64245314999999</v>
          </cell>
          <cell r="H162">
            <v>22.453821529999999</v>
          </cell>
          <cell r="I162">
            <v>6.5286150000000001E-2</v>
          </cell>
          <cell r="J162">
            <v>126.74169785999999</v>
          </cell>
        </row>
        <row r="163">
          <cell r="C163">
            <v>85.148751469999993</v>
          </cell>
          <cell r="D163">
            <v>85.102388819999973</v>
          </cell>
          <cell r="E163">
            <v>3.2567380900000003</v>
          </cell>
          <cell r="F163">
            <v>84.611796530000007</v>
          </cell>
          <cell r="G163">
            <v>143.54897743000001</v>
          </cell>
          <cell r="H163">
            <v>112.05976620000001</v>
          </cell>
          <cell r="I163">
            <v>98.183976529999995</v>
          </cell>
          <cell r="J163">
            <v>114.35258727</v>
          </cell>
        </row>
        <row r="164">
          <cell r="C164">
            <v>85.159159389999999</v>
          </cell>
          <cell r="D164">
            <v>85.052951120000003</v>
          </cell>
          <cell r="E164">
            <v>84.685361730000011</v>
          </cell>
          <cell r="F164">
            <v>84.582938169999991</v>
          </cell>
          <cell r="G164">
            <v>143.53797811999999</v>
          </cell>
          <cell r="H164">
            <v>143.6795497</v>
          </cell>
          <cell r="I164">
            <v>119.88487848000001</v>
          </cell>
          <cell r="J164">
            <v>121.13312120000001</v>
          </cell>
        </row>
        <row r="165">
          <cell r="C165">
            <v>85.139762790000006</v>
          </cell>
          <cell r="D165">
            <v>85.086303829999991</v>
          </cell>
          <cell r="E165">
            <v>84.774065719999996</v>
          </cell>
          <cell r="F165">
            <v>84.583411249999983</v>
          </cell>
          <cell r="G165">
            <v>138.65109722</v>
          </cell>
          <cell r="H165">
            <v>143.81934720999999</v>
          </cell>
          <cell r="I165">
            <v>145.63103776</v>
          </cell>
          <cell r="J165">
            <v>141.42043618</v>
          </cell>
        </row>
        <row r="166">
          <cell r="C166">
            <v>85.175717469999981</v>
          </cell>
          <cell r="D166">
            <v>90.044739620000001</v>
          </cell>
          <cell r="E166">
            <v>84.762475069999994</v>
          </cell>
          <cell r="F166">
            <v>89.619196919999993</v>
          </cell>
          <cell r="G166">
            <v>143.50568987</v>
          </cell>
          <cell r="H166">
            <v>141.84408649</v>
          </cell>
          <cell r="I166">
            <v>144.22986933999999</v>
          </cell>
          <cell r="J166">
            <v>140.69057963999998</v>
          </cell>
        </row>
        <row r="167">
          <cell r="C167">
            <v>89.857160210000004</v>
          </cell>
          <cell r="D167">
            <v>90.018246690000012</v>
          </cell>
          <cell r="E167">
            <v>80.506101939999994</v>
          </cell>
          <cell r="F167">
            <v>89.590102000000002</v>
          </cell>
          <cell r="G167">
            <v>142.72083684999998</v>
          </cell>
          <cell r="H167">
            <v>142.19074174000002</v>
          </cell>
          <cell r="I167">
            <v>142.78683264</v>
          </cell>
          <cell r="J167">
            <v>143.35382861999997</v>
          </cell>
        </row>
        <row r="168">
          <cell r="C168">
            <v>85.025512030000016</v>
          </cell>
          <cell r="D168">
            <v>85.052241499999994</v>
          </cell>
          <cell r="E168">
            <v>84.748992049999998</v>
          </cell>
          <cell r="F168">
            <v>84.625279539999994</v>
          </cell>
          <cell r="G168">
            <v>135.02878057999999</v>
          </cell>
          <cell r="H168">
            <v>143.78528488000001</v>
          </cell>
          <cell r="I168">
            <v>145.64345633000002</v>
          </cell>
          <cell r="J168">
            <v>128.30750090999999</v>
          </cell>
        </row>
        <row r="169">
          <cell r="C169">
            <v>85.081336410000006</v>
          </cell>
          <cell r="D169">
            <v>84.957860440000005</v>
          </cell>
          <cell r="E169">
            <v>84.895649349999999</v>
          </cell>
          <cell r="F169">
            <v>84.641837609999996</v>
          </cell>
          <cell r="G169">
            <v>126.50822894</v>
          </cell>
          <cell r="H169">
            <v>129.98861915999998</v>
          </cell>
          <cell r="I169">
            <v>145.73890182</v>
          </cell>
          <cell r="J169">
            <v>123.72434253000002</v>
          </cell>
        </row>
        <row r="170">
          <cell r="C170">
            <v>84.710435379999979</v>
          </cell>
          <cell r="D170">
            <v>80.015036559999984</v>
          </cell>
          <cell r="E170">
            <v>84.88973575</v>
          </cell>
          <cell r="F170">
            <v>84.629773869999994</v>
          </cell>
          <cell r="G170">
            <v>97.049629750000008</v>
          </cell>
          <cell r="H170">
            <v>100.7610052</v>
          </cell>
          <cell r="I170">
            <v>114.88303720000002</v>
          </cell>
          <cell r="J170">
            <v>100.8763204</v>
          </cell>
        </row>
        <row r="171">
          <cell r="C171">
            <v>0</v>
          </cell>
          <cell r="D171">
            <v>80.06873204</v>
          </cell>
          <cell r="E171">
            <v>84.650826280000004</v>
          </cell>
          <cell r="F171">
            <v>84.698135100000002</v>
          </cell>
          <cell r="G171">
            <v>113.82391140999999</v>
          </cell>
          <cell r="H171">
            <v>89.278449489999986</v>
          </cell>
          <cell r="I171">
            <v>0.88136296999999997</v>
          </cell>
          <cell r="J171">
            <v>112.43338747</v>
          </cell>
        </row>
      </sheetData>
      <sheetData sheetId="4">
        <row r="7">
          <cell r="B7">
            <v>689</v>
          </cell>
          <cell r="C7">
            <v>712</v>
          </cell>
          <cell r="D7">
            <v>723</v>
          </cell>
          <cell r="E7">
            <v>746</v>
          </cell>
          <cell r="F7">
            <v>716</v>
          </cell>
          <cell r="G7">
            <v>692</v>
          </cell>
          <cell r="H7">
            <v>676</v>
          </cell>
        </row>
        <row r="8">
          <cell r="B8">
            <v>1220</v>
          </cell>
          <cell r="C8">
            <v>1234</v>
          </cell>
          <cell r="D8">
            <v>1244</v>
          </cell>
          <cell r="E8">
            <v>1240</v>
          </cell>
          <cell r="F8">
            <v>1183</v>
          </cell>
          <cell r="G8">
            <v>1141</v>
          </cell>
          <cell r="H8">
            <v>1212</v>
          </cell>
        </row>
        <row r="17">
          <cell r="B17">
            <v>70</v>
          </cell>
          <cell r="C17">
            <v>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B18">
            <v>70</v>
          </cell>
          <cell r="C18">
            <v>75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B19">
            <v>70</v>
          </cell>
          <cell r="C19">
            <v>75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70</v>
          </cell>
          <cell r="C20">
            <v>75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70</v>
          </cell>
          <cell r="C21">
            <v>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75</v>
          </cell>
          <cell r="C22">
            <v>70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75</v>
          </cell>
          <cell r="C23">
            <v>70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75</v>
          </cell>
          <cell r="C24">
            <v>70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75</v>
          </cell>
          <cell r="C25">
            <v>70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B26">
            <v>75</v>
          </cell>
          <cell r="C26">
            <v>70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75</v>
          </cell>
          <cell r="C27">
            <v>70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75</v>
          </cell>
          <cell r="C28">
            <v>70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75</v>
          </cell>
          <cell r="C29">
            <v>70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75</v>
          </cell>
          <cell r="C30">
            <v>70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75</v>
          </cell>
          <cell r="C31">
            <v>70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75</v>
          </cell>
          <cell r="C32">
            <v>70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75</v>
          </cell>
          <cell r="C33">
            <v>70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75</v>
          </cell>
          <cell r="C34">
            <v>70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75</v>
          </cell>
          <cell r="C35">
            <v>70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75</v>
          </cell>
          <cell r="C36">
            <v>70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75</v>
          </cell>
          <cell r="C37">
            <v>70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70</v>
          </cell>
          <cell r="C38">
            <v>75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70</v>
          </cell>
          <cell r="C39">
            <v>75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6">
          <cell r="D46">
            <v>710.62</v>
          </cell>
          <cell r="E46">
            <v>27.173671497778059</v>
          </cell>
        </row>
        <row r="47">
          <cell r="D47">
            <v>621.41</v>
          </cell>
          <cell r="E47">
            <v>26.769400727778248</v>
          </cell>
        </row>
        <row r="48">
          <cell r="D48">
            <v>576.34</v>
          </cell>
          <cell r="E48">
            <v>29.555420507777626</v>
          </cell>
        </row>
        <row r="49">
          <cell r="D49">
            <v>563.16999999999996</v>
          </cell>
          <cell r="E49">
            <v>28.081063357778248</v>
          </cell>
        </row>
        <row r="50">
          <cell r="D50">
            <v>573.57000000000005</v>
          </cell>
          <cell r="E50">
            <v>27.905874397777779</v>
          </cell>
        </row>
        <row r="51">
          <cell r="D51">
            <v>647.58000000000004</v>
          </cell>
          <cell r="E51">
            <v>25.125079547777659</v>
          </cell>
        </row>
        <row r="52">
          <cell r="D52">
            <v>867.76</v>
          </cell>
          <cell r="E52">
            <v>23.591393677778115</v>
          </cell>
        </row>
        <row r="53">
          <cell r="D53">
            <v>1111.94</v>
          </cell>
          <cell r="E53">
            <v>25.816885737777739</v>
          </cell>
        </row>
        <row r="54">
          <cell r="D54">
            <v>1212.48</v>
          </cell>
          <cell r="E54">
            <v>28.053970387777781</v>
          </cell>
        </row>
        <row r="55">
          <cell r="D55">
            <v>1250.2</v>
          </cell>
          <cell r="E55">
            <v>26.802296057777312</v>
          </cell>
        </row>
        <row r="56">
          <cell r="D56">
            <v>1257.54</v>
          </cell>
          <cell r="E56">
            <v>25.268348067777197</v>
          </cell>
        </row>
        <row r="57">
          <cell r="D57">
            <v>1195.6099999999999</v>
          </cell>
          <cell r="E57">
            <v>25.668198217777444</v>
          </cell>
        </row>
        <row r="58">
          <cell r="D58">
            <v>1163.21</v>
          </cell>
          <cell r="E58">
            <v>24.906049777776843</v>
          </cell>
        </row>
        <row r="59">
          <cell r="D59">
            <v>1189.01</v>
          </cell>
          <cell r="E59">
            <v>27.458985177778231</v>
          </cell>
        </row>
        <row r="60">
          <cell r="D60">
            <v>1217.33</v>
          </cell>
          <cell r="E60">
            <v>29.987048397778153</v>
          </cell>
        </row>
        <row r="61">
          <cell r="D61">
            <v>1280.0999999999999</v>
          </cell>
          <cell r="E61">
            <v>28.187734757777207</v>
          </cell>
        </row>
        <row r="62">
          <cell r="D62">
            <v>1341.58</v>
          </cell>
          <cell r="E62">
            <v>29.774618897776918</v>
          </cell>
        </row>
        <row r="63">
          <cell r="D63">
            <v>1452.53</v>
          </cell>
          <cell r="E63">
            <v>34.389108037777078</v>
          </cell>
        </row>
        <row r="64">
          <cell r="D64">
            <v>1443.21</v>
          </cell>
          <cell r="E64">
            <v>34.411839157777194</v>
          </cell>
        </row>
        <row r="65">
          <cell r="D65">
            <v>1419.22</v>
          </cell>
          <cell r="E65">
            <v>32.458656787778182</v>
          </cell>
        </row>
        <row r="66">
          <cell r="D66">
            <v>1372.14</v>
          </cell>
          <cell r="E66">
            <v>30.806893867778172</v>
          </cell>
        </row>
        <row r="67">
          <cell r="D67">
            <v>1250.3699999999999</v>
          </cell>
          <cell r="E67">
            <v>27.625783767776966</v>
          </cell>
        </row>
        <row r="68">
          <cell r="D68">
            <v>1068.6300000000001</v>
          </cell>
          <cell r="E68">
            <v>23.726672127778102</v>
          </cell>
        </row>
        <row r="69">
          <cell r="D69">
            <v>864.63</v>
          </cell>
          <cell r="E69">
            <v>21.343090097778713</v>
          </cell>
        </row>
        <row r="70">
          <cell r="D70">
            <v>698.15</v>
          </cell>
          <cell r="E70">
            <v>21.734839187778107</v>
          </cell>
        </row>
        <row r="71">
          <cell r="D71">
            <v>611.77</v>
          </cell>
          <cell r="E71">
            <v>22.07734277777854</v>
          </cell>
        </row>
        <row r="72">
          <cell r="D72">
            <v>569.87</v>
          </cell>
          <cell r="E72">
            <v>21.895162747778159</v>
          </cell>
        </row>
        <row r="73">
          <cell r="D73">
            <v>552.13</v>
          </cell>
          <cell r="E73">
            <v>21.505230187777443</v>
          </cell>
        </row>
        <row r="74">
          <cell r="D74">
            <v>556.5</v>
          </cell>
          <cell r="E74">
            <v>20.822996677777837</v>
          </cell>
        </row>
        <row r="75">
          <cell r="D75">
            <v>631.96</v>
          </cell>
          <cell r="E75">
            <v>23.610089037777925</v>
          </cell>
        </row>
        <row r="76">
          <cell r="D76">
            <v>828.47</v>
          </cell>
          <cell r="E76">
            <v>26.088391537777852</v>
          </cell>
        </row>
        <row r="77">
          <cell r="D77">
            <v>1052</v>
          </cell>
          <cell r="E77">
            <v>30.014545727778341</v>
          </cell>
        </row>
        <row r="78">
          <cell r="D78">
            <v>1163.95</v>
          </cell>
          <cell r="E78">
            <v>33.702666297777569</v>
          </cell>
        </row>
        <row r="79">
          <cell r="D79">
            <v>1179.17</v>
          </cell>
          <cell r="E79">
            <v>32.484827097778862</v>
          </cell>
        </row>
        <row r="80">
          <cell r="D80">
            <v>1121.0899999999999</v>
          </cell>
          <cell r="E80">
            <v>30.364375387777955</v>
          </cell>
        </row>
        <row r="81">
          <cell r="D81">
            <v>1111.99</v>
          </cell>
          <cell r="E81">
            <v>27.754635487777932</v>
          </cell>
        </row>
        <row r="82">
          <cell r="D82">
            <v>1147.77</v>
          </cell>
          <cell r="E82">
            <v>26.433046947777711</v>
          </cell>
        </row>
        <row r="83">
          <cell r="D83">
            <v>1193.71</v>
          </cell>
          <cell r="E83">
            <v>28.069267727777969</v>
          </cell>
        </row>
        <row r="84">
          <cell r="D84">
            <v>1239.6199999999999</v>
          </cell>
          <cell r="E84">
            <v>30.702289967777233</v>
          </cell>
        </row>
        <row r="85">
          <cell r="D85">
            <v>1237.69</v>
          </cell>
          <cell r="E85">
            <v>34.242849487777903</v>
          </cell>
        </row>
        <row r="86">
          <cell r="D86">
            <v>1324.82</v>
          </cell>
          <cell r="E86">
            <v>36.549252147777452</v>
          </cell>
        </row>
        <row r="87">
          <cell r="D87">
            <v>1357.73</v>
          </cell>
          <cell r="E87">
            <v>39.345317797776261</v>
          </cell>
        </row>
        <row r="88">
          <cell r="D88">
            <v>1370.72</v>
          </cell>
          <cell r="E88">
            <v>37.486598557776688</v>
          </cell>
        </row>
        <row r="89">
          <cell r="D89">
            <v>1337.82</v>
          </cell>
          <cell r="E89">
            <v>37.422803787777411</v>
          </cell>
        </row>
        <row r="90">
          <cell r="D90">
            <v>1296.52</v>
          </cell>
          <cell r="E90">
            <v>35.859682077778189</v>
          </cell>
        </row>
        <row r="91">
          <cell r="D91">
            <v>1155.53</v>
          </cell>
          <cell r="E91">
            <v>31.237975487777476</v>
          </cell>
        </row>
        <row r="92">
          <cell r="D92">
            <v>974.97</v>
          </cell>
          <cell r="E92">
            <v>28.374741087777466</v>
          </cell>
        </row>
        <row r="93">
          <cell r="D93">
            <v>781.79</v>
          </cell>
          <cell r="E93">
            <v>28.891172187778238</v>
          </cell>
        </row>
        <row r="94">
          <cell r="D94">
            <v>662.03</v>
          </cell>
          <cell r="E94">
            <v>26.291752237777473</v>
          </cell>
        </row>
        <row r="95">
          <cell r="D95">
            <v>574.53</v>
          </cell>
          <cell r="E95">
            <v>26.625711997777898</v>
          </cell>
        </row>
        <row r="96">
          <cell r="D96">
            <v>532.78</v>
          </cell>
          <cell r="E96">
            <v>27.401533937777799</v>
          </cell>
        </row>
        <row r="97">
          <cell r="D97">
            <v>530.41999999999996</v>
          </cell>
          <cell r="E97">
            <v>25.801039277777591</v>
          </cell>
        </row>
        <row r="98">
          <cell r="D98">
            <v>532.59</v>
          </cell>
          <cell r="E98">
            <v>26.795097157777604</v>
          </cell>
        </row>
        <row r="99">
          <cell r="D99">
            <v>601.77</v>
          </cell>
          <cell r="E99">
            <v>30.269488447777803</v>
          </cell>
        </row>
        <row r="100">
          <cell r="D100">
            <v>779.49</v>
          </cell>
          <cell r="E100">
            <v>29.403112677777699</v>
          </cell>
        </row>
        <row r="101">
          <cell r="D101">
            <v>1020.61</v>
          </cell>
          <cell r="E101">
            <v>27.697812587777207</v>
          </cell>
        </row>
        <row r="102">
          <cell r="D102">
            <v>1114.79</v>
          </cell>
          <cell r="E102">
            <v>29.88066835777704</v>
          </cell>
        </row>
        <row r="103">
          <cell r="D103">
            <v>1199.06</v>
          </cell>
          <cell r="E103">
            <v>29.851249197777179</v>
          </cell>
        </row>
        <row r="104">
          <cell r="D104">
            <v>1179.1300000000001</v>
          </cell>
          <cell r="E104">
            <v>29.084858327778647</v>
          </cell>
        </row>
        <row r="105">
          <cell r="D105">
            <v>1186.77</v>
          </cell>
          <cell r="E105">
            <v>30.782451437778036</v>
          </cell>
        </row>
        <row r="106">
          <cell r="D106">
            <v>1218.9100000000001</v>
          </cell>
          <cell r="E106">
            <v>29.587858147777752</v>
          </cell>
        </row>
        <row r="107">
          <cell r="D107">
            <v>1251.31</v>
          </cell>
          <cell r="E107">
            <v>28.572698197777981</v>
          </cell>
        </row>
        <row r="108">
          <cell r="D108">
            <v>1306.98</v>
          </cell>
          <cell r="E108">
            <v>31.022695247777847</v>
          </cell>
        </row>
        <row r="109">
          <cell r="D109">
            <v>1286.71</v>
          </cell>
          <cell r="E109">
            <v>34.234804617777172</v>
          </cell>
        </row>
        <row r="110">
          <cell r="D110">
            <v>1367.72</v>
          </cell>
          <cell r="E110">
            <v>37.332329137777378</v>
          </cell>
        </row>
        <row r="111">
          <cell r="D111">
            <v>1360.45</v>
          </cell>
          <cell r="E111">
            <v>40.61502976777706</v>
          </cell>
        </row>
        <row r="112">
          <cell r="D112">
            <v>1355.44</v>
          </cell>
          <cell r="E112">
            <v>42.186410247778213</v>
          </cell>
        </row>
        <row r="113">
          <cell r="D113">
            <v>1314.12</v>
          </cell>
          <cell r="E113">
            <v>45.480844467777388</v>
          </cell>
        </row>
        <row r="114">
          <cell r="D114">
            <v>1258.93</v>
          </cell>
          <cell r="E114">
            <v>40.921463547779013</v>
          </cell>
        </row>
        <row r="115">
          <cell r="D115">
            <v>1118.5999999999999</v>
          </cell>
          <cell r="E115">
            <v>33.124494267776299</v>
          </cell>
        </row>
        <row r="116">
          <cell r="D116">
            <v>922.52</v>
          </cell>
          <cell r="E116">
            <v>29.259451537778432</v>
          </cell>
        </row>
        <row r="117">
          <cell r="D117">
            <v>733.74</v>
          </cell>
          <cell r="E117">
            <v>25.097268317777207</v>
          </cell>
        </row>
        <row r="118">
          <cell r="D118">
            <v>692.97</v>
          </cell>
          <cell r="E118">
            <v>27.549670017777544</v>
          </cell>
        </row>
        <row r="119">
          <cell r="D119">
            <v>607.38</v>
          </cell>
          <cell r="E119">
            <v>27.232175597777768</v>
          </cell>
        </row>
        <row r="120">
          <cell r="D120">
            <v>543.69000000000005</v>
          </cell>
          <cell r="E120">
            <v>27.493764927777875</v>
          </cell>
        </row>
        <row r="121">
          <cell r="D121">
            <v>537.98</v>
          </cell>
          <cell r="E121">
            <v>27.197455397777617</v>
          </cell>
        </row>
        <row r="122">
          <cell r="D122">
            <v>537.72</v>
          </cell>
          <cell r="E122">
            <v>27.367442557777622</v>
          </cell>
        </row>
        <row r="123">
          <cell r="D123">
            <v>609.15</v>
          </cell>
          <cell r="E123">
            <v>26.39167994777813</v>
          </cell>
        </row>
        <row r="124">
          <cell r="D124">
            <v>736.66</v>
          </cell>
          <cell r="E124">
            <v>26.270965497777752</v>
          </cell>
        </row>
        <row r="125">
          <cell r="D125">
            <v>946.86</v>
          </cell>
          <cell r="E125">
            <v>27.966127387777306</v>
          </cell>
        </row>
        <row r="126">
          <cell r="D126">
            <v>1086.1600000000001</v>
          </cell>
          <cell r="E126">
            <v>33.165661227778401</v>
          </cell>
        </row>
        <row r="127">
          <cell r="D127">
            <v>1120.29</v>
          </cell>
          <cell r="E127">
            <v>35.850055537778644</v>
          </cell>
        </row>
        <row r="128">
          <cell r="D128">
            <v>1103.5</v>
          </cell>
          <cell r="E128">
            <v>38.719008047778061</v>
          </cell>
        </row>
        <row r="129">
          <cell r="D129">
            <v>1092.55</v>
          </cell>
          <cell r="E129">
            <v>37.735505867778102</v>
          </cell>
        </row>
        <row r="130">
          <cell r="D130">
            <v>1081.29</v>
          </cell>
          <cell r="E130">
            <v>37.935481097777938</v>
          </cell>
        </row>
        <row r="131">
          <cell r="D131">
            <v>1174.18</v>
          </cell>
          <cell r="E131">
            <v>33.600901227776831</v>
          </cell>
        </row>
        <row r="132">
          <cell r="D132">
            <v>1210.01</v>
          </cell>
          <cell r="E132">
            <v>28.979685267777995</v>
          </cell>
        </row>
        <row r="133">
          <cell r="D133">
            <v>1186.8900000000001</v>
          </cell>
          <cell r="E133">
            <v>31.411088927778337</v>
          </cell>
        </row>
        <row r="134">
          <cell r="D134">
            <v>1301.17</v>
          </cell>
          <cell r="E134">
            <v>36.610202697777595</v>
          </cell>
        </row>
        <row r="135">
          <cell r="D135">
            <v>1377.25</v>
          </cell>
          <cell r="E135">
            <v>39.36387523777671</v>
          </cell>
        </row>
        <row r="136">
          <cell r="D136">
            <v>1309.81</v>
          </cell>
          <cell r="E136">
            <v>40.76663571777749</v>
          </cell>
        </row>
        <row r="137">
          <cell r="D137">
            <v>1283.8</v>
          </cell>
          <cell r="E137">
            <v>42.450275727777807</v>
          </cell>
        </row>
        <row r="138">
          <cell r="D138">
            <v>1194.0999999999999</v>
          </cell>
          <cell r="E138">
            <v>39.650402517776911</v>
          </cell>
        </row>
        <row r="139">
          <cell r="D139">
            <v>1088.18</v>
          </cell>
          <cell r="E139">
            <v>32.823429047777154</v>
          </cell>
        </row>
        <row r="140">
          <cell r="D140">
            <v>939.01</v>
          </cell>
          <cell r="E140">
            <v>28.889040067778069</v>
          </cell>
        </row>
        <row r="141">
          <cell r="D141">
            <v>769.77</v>
          </cell>
          <cell r="E141">
            <v>25.706021897776509</v>
          </cell>
        </row>
        <row r="142">
          <cell r="D142">
            <v>704.32</v>
          </cell>
          <cell r="E142">
            <v>31.510104974630849</v>
          </cell>
        </row>
        <row r="143">
          <cell r="D143">
            <v>618.07000000000005</v>
          </cell>
          <cell r="E143">
            <v>31.477702064630876</v>
          </cell>
        </row>
        <row r="144">
          <cell r="D144">
            <v>585.97</v>
          </cell>
          <cell r="E144">
            <v>30.613414854630946</v>
          </cell>
        </row>
        <row r="145">
          <cell r="D145">
            <v>576.08000000000004</v>
          </cell>
          <cell r="E145">
            <v>30.518409744630731</v>
          </cell>
        </row>
        <row r="146">
          <cell r="D146">
            <v>565.11</v>
          </cell>
          <cell r="E146">
            <v>31.164849584631156</v>
          </cell>
        </row>
        <row r="147">
          <cell r="D147">
            <v>607.99</v>
          </cell>
          <cell r="E147">
            <v>29.490326854630666</v>
          </cell>
        </row>
        <row r="148">
          <cell r="D148">
            <v>703.94</v>
          </cell>
          <cell r="E148">
            <v>28.448134024630917</v>
          </cell>
        </row>
        <row r="149">
          <cell r="D149">
            <v>860.31</v>
          </cell>
          <cell r="E149">
            <v>29.233033804630622</v>
          </cell>
        </row>
        <row r="150">
          <cell r="D150">
            <v>1017.04</v>
          </cell>
          <cell r="E150">
            <v>34.969496304630866</v>
          </cell>
        </row>
        <row r="151">
          <cell r="D151">
            <v>1089.69</v>
          </cell>
          <cell r="E151">
            <v>33.766830764630868</v>
          </cell>
        </row>
        <row r="152">
          <cell r="D152">
            <v>1072.3499999999999</v>
          </cell>
          <cell r="E152">
            <v>34.091473874629855</v>
          </cell>
        </row>
        <row r="153">
          <cell r="D153">
            <v>1003.86</v>
          </cell>
          <cell r="E153">
            <v>34.882434914630721</v>
          </cell>
        </row>
        <row r="154">
          <cell r="D154">
            <v>1039.1099999999999</v>
          </cell>
          <cell r="E154">
            <v>36.650153704631521</v>
          </cell>
        </row>
        <row r="155">
          <cell r="D155">
            <v>1011.36</v>
          </cell>
          <cell r="E155">
            <v>34.919147744629981</v>
          </cell>
        </row>
        <row r="156">
          <cell r="D156">
            <v>1001.75</v>
          </cell>
          <cell r="E156">
            <v>30.571201824629043</v>
          </cell>
        </row>
        <row r="157">
          <cell r="D157">
            <v>1175.75</v>
          </cell>
          <cell r="E157">
            <v>34.662451124629797</v>
          </cell>
        </row>
        <row r="158">
          <cell r="D158">
            <v>1275.76</v>
          </cell>
          <cell r="E158">
            <v>45.991552624631368</v>
          </cell>
        </row>
        <row r="159">
          <cell r="D159">
            <v>1334.8</v>
          </cell>
          <cell r="E159">
            <v>46.328433084630888</v>
          </cell>
        </row>
        <row r="160">
          <cell r="D160">
            <v>1310.47</v>
          </cell>
          <cell r="E160">
            <v>38.982705694631477</v>
          </cell>
        </row>
        <row r="161">
          <cell r="D161">
            <v>1291.23</v>
          </cell>
          <cell r="E161">
            <v>41.320336724631034</v>
          </cell>
        </row>
        <row r="162">
          <cell r="D162">
            <v>1237.72</v>
          </cell>
          <cell r="E162">
            <v>38.334358824630726</v>
          </cell>
        </row>
        <row r="163">
          <cell r="D163">
            <v>1125.3900000000001</v>
          </cell>
          <cell r="E163">
            <v>38.05349966463109</v>
          </cell>
        </row>
        <row r="164">
          <cell r="D164">
            <v>979.12</v>
          </cell>
          <cell r="E164">
            <v>31.510193584631679</v>
          </cell>
        </row>
        <row r="165">
          <cell r="D165">
            <v>819.64</v>
          </cell>
          <cell r="E165">
            <v>28.863395324630801</v>
          </cell>
        </row>
        <row r="166">
          <cell r="D166">
            <v>707.24</v>
          </cell>
          <cell r="E166">
            <v>29.616097864630319</v>
          </cell>
        </row>
        <row r="167">
          <cell r="D167">
            <v>634.09</v>
          </cell>
          <cell r="E167">
            <v>31.250538134630915</v>
          </cell>
        </row>
        <row r="168">
          <cell r="D168">
            <v>582.91</v>
          </cell>
          <cell r="E168">
            <v>31.583672964630978</v>
          </cell>
        </row>
        <row r="169">
          <cell r="D169">
            <v>568.78</v>
          </cell>
          <cell r="E169">
            <v>31.512666984631323</v>
          </cell>
        </row>
        <row r="170">
          <cell r="D170">
            <v>580.49</v>
          </cell>
          <cell r="E170">
            <v>31.373430944630627</v>
          </cell>
        </row>
        <row r="171">
          <cell r="D171">
            <v>649.73</v>
          </cell>
          <cell r="E171">
            <v>31.323490444631034</v>
          </cell>
        </row>
        <row r="172">
          <cell r="D172">
            <v>784.07</v>
          </cell>
          <cell r="E172">
            <v>32.785674294630553</v>
          </cell>
        </row>
        <row r="173">
          <cell r="D173">
            <v>958.47</v>
          </cell>
          <cell r="E173">
            <v>30.307352864630275</v>
          </cell>
        </row>
        <row r="174">
          <cell r="D174">
            <v>1057.6500000000001</v>
          </cell>
          <cell r="E174">
            <v>28.457731814630961</v>
          </cell>
        </row>
        <row r="175">
          <cell r="D175">
            <v>1053.6600000000001</v>
          </cell>
          <cell r="E175">
            <v>31.017411594632222</v>
          </cell>
        </row>
        <row r="176">
          <cell r="D176">
            <v>1028.72</v>
          </cell>
          <cell r="E176">
            <v>31.32084765463128</v>
          </cell>
        </row>
        <row r="177">
          <cell r="D177">
            <v>1003.11</v>
          </cell>
          <cell r="E177">
            <v>32.041438404630298</v>
          </cell>
        </row>
        <row r="178">
          <cell r="D178">
            <v>1006.27</v>
          </cell>
          <cell r="E178">
            <v>32.109844724630193</v>
          </cell>
        </row>
        <row r="179">
          <cell r="D179">
            <v>1045.03</v>
          </cell>
          <cell r="E179">
            <v>31.705371114631589</v>
          </cell>
        </row>
        <row r="180">
          <cell r="D180">
            <v>1070.6099999999999</v>
          </cell>
          <cell r="E180">
            <v>31.39476717463117</v>
          </cell>
        </row>
        <row r="181">
          <cell r="D181">
            <v>1107.26</v>
          </cell>
          <cell r="E181">
            <v>34.972886144630365</v>
          </cell>
        </row>
        <row r="182">
          <cell r="D182">
            <v>1254.75</v>
          </cell>
          <cell r="E182">
            <v>42.832802664631345</v>
          </cell>
        </row>
        <row r="183">
          <cell r="D183">
            <v>1355.02</v>
          </cell>
          <cell r="E183">
            <v>46.527403504631593</v>
          </cell>
        </row>
        <row r="184">
          <cell r="D184">
            <v>1371.82</v>
          </cell>
          <cell r="E184">
            <v>51.789769774630486</v>
          </cell>
        </row>
        <row r="185">
          <cell r="D185">
            <v>1358.74</v>
          </cell>
          <cell r="E185">
            <v>51.191246974632122</v>
          </cell>
        </row>
        <row r="186">
          <cell r="D186">
            <v>1335.31</v>
          </cell>
          <cell r="E186">
            <v>47.776301934630737</v>
          </cell>
        </row>
        <row r="187">
          <cell r="D187">
            <v>1239.5899999999999</v>
          </cell>
          <cell r="E187">
            <v>37.12461615463144</v>
          </cell>
        </row>
        <row r="188">
          <cell r="D188">
            <v>1089.03</v>
          </cell>
          <cell r="E188">
            <v>34.968468484630421</v>
          </cell>
        </row>
        <row r="189">
          <cell r="D189">
            <v>890.35</v>
          </cell>
          <cell r="E189">
            <v>32.541944254631289</v>
          </cell>
        </row>
        <row r="190">
          <cell r="D190">
            <v>710.68</v>
          </cell>
          <cell r="E190">
            <v>35.562343804631155</v>
          </cell>
        </row>
        <row r="191">
          <cell r="D191">
            <v>634.15</v>
          </cell>
          <cell r="E191">
            <v>36.626122984631365</v>
          </cell>
        </row>
        <row r="192">
          <cell r="D192">
            <v>592.16999999999996</v>
          </cell>
          <cell r="E192">
            <v>36.428774784630605</v>
          </cell>
        </row>
        <row r="193">
          <cell r="D193">
            <v>574.6</v>
          </cell>
          <cell r="E193">
            <v>37.142629014630984</v>
          </cell>
        </row>
        <row r="194">
          <cell r="D194">
            <v>574.13</v>
          </cell>
          <cell r="E194">
            <v>39.215740634630492</v>
          </cell>
        </row>
        <row r="195">
          <cell r="D195">
            <v>656.89</v>
          </cell>
          <cell r="E195">
            <v>38.285591704631088</v>
          </cell>
        </row>
        <row r="196">
          <cell r="D196">
            <v>851.81</v>
          </cell>
          <cell r="E196">
            <v>34.863404364630924</v>
          </cell>
        </row>
        <row r="197">
          <cell r="D197">
            <v>1090.44</v>
          </cell>
          <cell r="E197">
            <v>30.808260514631456</v>
          </cell>
        </row>
        <row r="198">
          <cell r="D198">
            <v>1157.56</v>
          </cell>
          <cell r="E198">
            <v>31.432012704631688</v>
          </cell>
        </row>
        <row r="199">
          <cell r="D199">
            <v>1149.95</v>
          </cell>
          <cell r="E199">
            <v>33.942543544630098</v>
          </cell>
        </row>
        <row r="200">
          <cell r="D200">
            <v>1063.3499999999999</v>
          </cell>
          <cell r="E200">
            <v>39.458270514631522</v>
          </cell>
        </row>
        <row r="201">
          <cell r="D201">
            <v>1061.8499999999999</v>
          </cell>
          <cell r="E201">
            <v>44.812005354630628</v>
          </cell>
        </row>
        <row r="202">
          <cell r="D202">
            <v>1072.33</v>
          </cell>
          <cell r="E202">
            <v>44.809154194631219</v>
          </cell>
        </row>
        <row r="203">
          <cell r="D203">
            <v>1088.25</v>
          </cell>
          <cell r="E203">
            <v>46.628798054630806</v>
          </cell>
        </row>
        <row r="204">
          <cell r="D204">
            <v>1106.6400000000001</v>
          </cell>
          <cell r="E204">
            <v>43.798378374630374</v>
          </cell>
        </row>
        <row r="205">
          <cell r="D205">
            <v>1129.93</v>
          </cell>
          <cell r="E205">
            <v>43.411419384631472</v>
          </cell>
        </row>
        <row r="206">
          <cell r="D206">
            <v>1223.25</v>
          </cell>
          <cell r="E206">
            <v>40.666054534630121</v>
          </cell>
        </row>
        <row r="207">
          <cell r="D207">
            <v>1337.64</v>
          </cell>
          <cell r="E207">
            <v>42.67002731463117</v>
          </cell>
        </row>
        <row r="208">
          <cell r="D208">
            <v>1340.82</v>
          </cell>
          <cell r="E208">
            <v>40.877275604631222</v>
          </cell>
        </row>
        <row r="209">
          <cell r="D209">
            <v>1325.97</v>
          </cell>
          <cell r="E209">
            <v>39.504401134630598</v>
          </cell>
        </row>
        <row r="210">
          <cell r="D210">
            <v>1287.6199999999999</v>
          </cell>
          <cell r="E210">
            <v>39.527999154630152</v>
          </cell>
        </row>
        <row r="211">
          <cell r="D211">
            <v>1161.8399999999999</v>
          </cell>
          <cell r="E211">
            <v>39.603837724630921</v>
          </cell>
        </row>
        <row r="212">
          <cell r="D212">
            <v>990.84</v>
          </cell>
          <cell r="E212">
            <v>34.892343354631066</v>
          </cell>
        </row>
        <row r="213">
          <cell r="D213">
            <v>812.03</v>
          </cell>
          <cell r="E213">
            <v>35.145945054630602</v>
          </cell>
        </row>
        <row r="218">
          <cell r="B218">
            <v>21.343090097778713</v>
          </cell>
          <cell r="C218">
            <v>20.822996677777837</v>
          </cell>
          <cell r="D218">
            <v>25.097268317777207</v>
          </cell>
          <cell r="E218">
            <v>25.706021897776509</v>
          </cell>
          <cell r="F218">
            <v>28.448134024630917</v>
          </cell>
          <cell r="G218">
            <v>28.457731814630961</v>
          </cell>
          <cell r="H218">
            <v>30.808260514631456</v>
          </cell>
        </row>
        <row r="219">
          <cell r="B219">
            <v>34.411839157777194</v>
          </cell>
          <cell r="C219">
            <v>39.345317797776261</v>
          </cell>
          <cell r="D219">
            <v>45.480844467777388</v>
          </cell>
          <cell r="E219">
            <v>42.450275727777807</v>
          </cell>
          <cell r="F219">
            <v>46.328433084630888</v>
          </cell>
          <cell r="G219">
            <v>51.789769774630486</v>
          </cell>
          <cell r="H219">
            <v>46.628798054630806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860679-7E22-4727-8BB3-6C50AF74DB0F}" name="Table41" displayName="Table41" ref="A548:I549" totalsRowShown="0" headerRowDxfId="631" dataDxfId="630" headerRowBorderDxfId="628" tableBorderDxfId="629" totalsRowBorderDxfId="627">
  <tableColumns count="9">
    <tableColumn id="1" xr3:uid="{BFCD8E63-7D09-463D-B4AD-225D57EE166F}" name=" " dataDxfId="626"/>
    <tableColumn id="2" xr3:uid="{9A823F5F-EAEC-4874-BBAC-5BACBFD52C77}" name="Fierze 1" dataDxfId="625">
      <calculatedColumnFormula>SUM(B521:B544)</calculatedColumnFormula>
    </tableColumn>
    <tableColumn id="3" xr3:uid="{F970F440-DB44-46C8-858A-D4AD334FFB9B}" name="Fierze 2" dataDxfId="624">
      <calculatedColumnFormula>SUM(C521:C544)</calculatedColumnFormula>
    </tableColumn>
    <tableColumn id="4" xr3:uid="{DEB9E689-A195-4558-89CF-FD497547A7CF}" name="Fierze 3" dataDxfId="623">
      <calculatedColumnFormula>SUM(D521:D544)</calculatedColumnFormula>
    </tableColumn>
    <tableColumn id="5" xr3:uid="{46323D71-A20D-43A1-82B4-DCFE3501FCE9}" name="Fierze 4" dataDxfId="622">
      <calculatedColumnFormula>SUM(E521:E544)</calculatedColumnFormula>
    </tableColumn>
    <tableColumn id="6" xr3:uid="{82C5779C-A1D2-41E0-AB0C-DCD3B4AB2221}" name="Koman 1" dataDxfId="621">
      <calculatedColumnFormula>SUM(F521:F544)</calculatedColumnFormula>
    </tableColumn>
    <tableColumn id="7" xr3:uid="{9F15311F-ECB6-4AAA-9203-53F11C5A5C84}" name="Koman 2" dataDxfId="620">
      <calculatedColumnFormula>SUM(G521:G544)</calculatedColumnFormula>
    </tableColumn>
    <tableColumn id="8" xr3:uid="{9A4BA510-7F51-4526-BDA7-AF5017F1D279}" name="Koman 3" dataDxfId="619">
      <calculatedColumnFormula>SUM(H521:H544)</calculatedColumnFormula>
    </tableColumn>
    <tableColumn id="9" xr3:uid="{FE67C788-E147-4F9A-B39B-F858EC99C16E}" name="Koman 4" dataDxfId="618">
      <calculatedColumnFormula>SUM(I521:I544)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62380BA-DB40-4549-A9BE-FA16E07490ED}" name="Table6" displayName="Table6" ref="C816:E828" totalsRowShown="0" headerRowDxfId="522" dataDxfId="521" headerRowBorderDxfId="519" tableBorderDxfId="520" totalsRowBorderDxfId="518">
  <autoFilter ref="C816:E828" xr:uid="{062380BA-DB40-4549-A9BE-FA16E07490ED}"/>
  <tableColumns count="3">
    <tableColumn id="1" xr3:uid="{3BA60987-A449-4B0E-AD7A-959C7EF1D495}" name="Muaji" dataDxfId="517"/>
    <tableColumn id="2" xr3:uid="{B2572188-DAC9-49B2-93DB-AF0F0BCCAE79}" name="Ngarkesa Mes." dataDxfId="516"/>
    <tableColumn id="3" xr3:uid="{6FE801F5-756A-4A31-ABBE-C221E2E1D856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FAB1C68-78B3-4604-857B-FC63C63C36D3}" name="Table5" displayName="Table5" ref="C616:E784" totalsRowShown="0" headerRowDxfId="514" headerRowBorderDxfId="512" tableBorderDxfId="513" totalsRowBorderDxfId="511">
  <autoFilter ref="C616:E784" xr:uid="{AFAB1C68-78B3-4604-857B-FC63C63C36D3}"/>
  <tableColumns count="3">
    <tableColumn id="1" xr3:uid="{4874D789-B150-4F79-B457-48C650661AF0}" name="Ora" dataDxfId="510"/>
    <tableColumn id="2" xr3:uid="{0EA372E3-0397-4A51-92D1-41780B896E85}" name="Ngarkesa (MWh)" dataDxfId="509">
      <calculatedColumnFormula>'[2]W-1'!D46</calculatedColumnFormula>
    </tableColumn>
    <tableColumn id="3" xr3:uid="{865C85D8-A9F8-40E9-AF74-9A130153F6B8}" name="Humbje (MWh)" dataDxfId="508">
      <calculatedColumnFormula>'[2]W-1'!E46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F686463-B940-42DE-8F01-2EC41DE0BF8A}" name="Table2" displayName="Table2" ref="A561:H586" totalsRowShown="0" headerRowDxfId="507" dataDxfId="506" headerRowBorderDxfId="504" tableBorderDxfId="505" totalsRowBorderDxfId="503">
  <autoFilter ref="A561:H586" xr:uid="{CF686463-B940-42DE-8F01-2EC41DE0BF8A}"/>
  <tableColumns count="8">
    <tableColumn id="1" xr3:uid="{0D7EC254-3A61-43D5-AEB5-B40F8925A334}" name="Ora" dataDxfId="502"/>
    <tableColumn id="2" xr3:uid="{C94F9128-BD15-4ABC-B5FB-DE6638776253}" name="aFRR+" dataDxfId="501"/>
    <tableColumn id="3" xr3:uid="{95EF117B-C161-4082-A9CE-E5B56627F13A}" name="aFRR-" dataDxfId="500"/>
    <tableColumn id="4" xr3:uid="{2C39B0D2-B1F4-486E-82D1-6475C24446C0}" name="mFRR+" dataDxfId="499"/>
    <tableColumn id="5" xr3:uid="{FB9172F2-6178-4EB5-A1DE-E14AA83871F4}" name="mFRR-" dataDxfId="498"/>
    <tableColumn id="6" xr3:uid="{E4679236-8BE6-4F42-B32B-E4DFBDE9EDF5}" name="RR+" dataDxfId="497"/>
    <tableColumn id="7" xr3:uid="{20C7E941-9E7D-4F2E-A0C3-662BD2E71005}" name="RR-" dataDxfId="496"/>
    <tableColumn id="8" xr3:uid="{198201DC-A94C-4A4A-8A42-7DE10F61BFAF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F02016E-0FBC-459F-9665-35368E3A5707}" name="Table24" displayName="Table24" ref="C387:E392" totalsRowShown="0" headerRowDxfId="494" dataDxfId="493" headerRowBorderDxfId="491" tableBorderDxfId="492" totalsRowBorderDxfId="490">
  <autoFilter ref="C387:E392" xr:uid="{2F02016E-0FBC-459F-9665-35368E3A5707}"/>
  <tableColumns count="3">
    <tableColumn id="1" xr3:uid="{6435734A-8978-4DD6-B8AC-E93AB56F5E85}" name="Elementi" dataDxfId="489"/>
    <tableColumn id="2" xr3:uid="{30DFE5DF-177A-4F0C-9191-A4914071CD46}" name="Tipi" dataDxfId="488"/>
    <tableColumn id="3" xr3:uid="{855CF6AE-015D-42B6-AF2C-EB8EF7657F8B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8AC6474-69DA-44AE-8520-D6A7B83A4019}" name="Table2024" displayName="Table2024" ref="B506:G514" totalsRowShown="0" headerRowDxfId="486" dataDxfId="485" headerRowBorderDxfId="483" tableBorderDxfId="484" totalsRowBorderDxfId="482">
  <autoFilter ref="B506:G514" xr:uid="{88AC6474-69DA-44AE-8520-D6A7B83A4019}"/>
  <tableColumns count="6">
    <tableColumn id="1" xr3:uid="{1A3CD5BC-6E2C-47E9-873E-46A7C7A00715}" name="Centrali" dataDxfId="481"/>
    <tableColumn id="6" xr3:uid="{EED1D9EB-5E87-46DA-93B7-C6A60DB5FEDD}" name="Njesia" dataDxfId="480"/>
    <tableColumn id="2" xr3:uid="{19E1F4C1-22C7-4E6A-833C-4F83375A1695}" name="Kapaciteti instaluar MW" dataDxfId="479"/>
    <tableColumn id="3" xr3:uid="{97B5C70A-C101-477E-AA71-3EC5E59F0DE8}" name="Tensioni" dataDxfId="478"/>
    <tableColumn id="4" xr3:uid="{DF3E32A7-D527-4462-AFD3-0742F09BAFD6}" name="Vendndodhja" dataDxfId="477"/>
    <tableColumn id="5" xr3:uid="{4022808C-04E9-4D94-BF57-3F3EDCBF378C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5319F19-BC1E-419B-8D8B-662D2455AB44}" name="Table21" displayName="Table21" ref="D452:E476" totalsRowShown="0" headerRowDxfId="475" dataDxfId="474" headerRowBorderDxfId="472" tableBorderDxfId="473" totalsRowBorderDxfId="471">
  <autoFilter ref="D452:E476" xr:uid="{A5319F19-BC1E-419B-8D8B-662D2455AB44}"/>
  <tableColumns count="2">
    <tableColumn id="1" xr3:uid="{824F3526-B17A-4BFE-A1BB-6A417FBC4074}" name="Ora" dataDxfId="470"/>
    <tableColumn id="2" xr3:uid="{C6FE775F-B8AE-4786-A5B9-6C5D06E680E0}" name="Skedulimi MW" dataDxfId="469">
      <calculatedColumnFormula>'[2]D-1'!E10</calculatedColumnFormula>
    </tableColumn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EEE7023-544B-4390-A184-43F10BF7A6F2}" name="Table20" displayName="Table20" ref="C402:G447" totalsRowShown="0" headerRowDxfId="468" dataDxfId="467" headerRowBorderDxfId="465" tableBorderDxfId="466" totalsRowBorderDxfId="464">
  <autoFilter ref="C402:G447" xr:uid="{7EEE7023-544B-4390-A184-43F10BF7A6F2}"/>
  <tableColumns count="5">
    <tableColumn id="1" xr3:uid="{5E99F71A-EC58-4F4A-8940-61426651C688}" name="Centrali" dataDxfId="463"/>
    <tableColumn id="2" xr3:uid="{AFFF297B-F93C-4B24-A620-19545C665BA8}" name="Kapaciteti instaluar MW" dataDxfId="462"/>
    <tableColumn id="3" xr3:uid="{11B6F2BD-46E6-4B16-B401-99E1C24B4B56}" name="Tensioni" dataDxfId="461"/>
    <tableColumn id="5" xr3:uid="{DBAE2D58-C392-4B0F-B1B1-7C3E465D5954}" name="Lloji gjenerimit" dataDxfId="460"/>
    <tableColumn id="4" xr3:uid="{366A5852-B15B-4F00-9B78-D2A3F8524D1C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21B6E6B-5BA0-414A-94DE-5272455E3E5B}" name="Table1417181920" displayName="Table1417181920" ref="C345:E351" totalsRowShown="0" headerRowDxfId="458" dataDxfId="457" headerRowBorderDxfId="455" tableBorderDxfId="456" totalsRowBorderDxfId="454">
  <autoFilter ref="C345:E351" xr:uid="{821B6E6B-5BA0-414A-94DE-5272455E3E5B}"/>
  <tableColumns count="3">
    <tableColumn id="1" xr3:uid="{CB8A33DD-B83A-4B08-9281-DF9AB6F53DCA}" name="Zona 1" dataDxfId="453"/>
    <tableColumn id="2" xr3:uid="{410C492F-89FD-402C-958C-6A3543CEFB34}" name="Zona 2" dataDxfId="452"/>
    <tableColumn id="3" xr3:uid="{8A11378A-7759-4BF6-A20E-F5FF492949CF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D2CEEDB-EDE8-4BB1-A11D-1EEDD245470C}" name="Table14171819" displayName="Table14171819" ref="C331:E337" totalsRowShown="0" headerRowDxfId="450" dataDxfId="449" headerRowBorderDxfId="447" tableBorderDxfId="448" totalsRowBorderDxfId="446">
  <autoFilter ref="C331:E337" xr:uid="{2D2CEEDB-EDE8-4BB1-A11D-1EEDD245470C}"/>
  <tableColumns count="3">
    <tableColumn id="1" xr3:uid="{A1EE0C3C-8366-43C1-B22A-53300680343E}" name="Zona 1" dataDxfId="445"/>
    <tableColumn id="2" xr3:uid="{FD21B188-EC0F-483F-BEAB-5894F23E26DE}" name="Zona 2" dataDxfId="444"/>
    <tableColumn id="3" xr3:uid="{50ED31E4-522B-4CBA-8AFB-C98F4473459B}" name="NTC(MW)" dataDxfId="443">
      <calculatedColumnFormula>E271</calculatedColumnFormula>
    </tableColumn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84FAF9E-40D2-459D-B249-AF1D8C5BA2A0}" name="Table141718" displayName="Table141718" ref="C321:E327" totalsRowShown="0" headerRowDxfId="442" dataDxfId="441" headerRowBorderDxfId="439" tableBorderDxfId="440" totalsRowBorderDxfId="438">
  <autoFilter ref="C321:E327" xr:uid="{E84FAF9E-40D2-459D-B249-AF1D8C5BA2A0}"/>
  <tableColumns count="3">
    <tableColumn id="1" xr3:uid="{5221F842-4139-4108-920A-FC947CB1066C}" name="Zona 1" dataDxfId="437"/>
    <tableColumn id="2" xr3:uid="{04EA7FC7-344B-4E56-A89E-20216695D666}" name="Zona 2" dataDxfId="436"/>
    <tableColumn id="3" xr3:uid="{845C2392-A66A-48E3-84AB-37919DB492B9}" name="NTC(MW)" dataDxfId="435">
      <calculatedColumnFormula>E332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97AC84-E4AC-42FE-A34D-456443CC0999}" name="Table37" displayName="Table37" ref="A520:I544" totalsRowShown="0" headerRowDxfId="617" headerRowBorderDxfId="615" tableBorderDxfId="616" totalsRowBorderDxfId="614">
  <tableColumns count="9">
    <tableColumn id="1" xr3:uid="{420C3F8A-F739-4AE8-99A5-D650710D70A8}" name="Ora" dataDxfId="613"/>
    <tableColumn id="2" xr3:uid="{0F774CD0-FEF9-47F4-8BA5-727266D23E55}" name="Fierze 1" dataDxfId="612">
      <calculatedColumnFormula>'[2]D-1'!C148</calculatedColumnFormula>
    </tableColumn>
    <tableColumn id="3" xr3:uid="{E2DA2038-F76D-4114-9DC1-2F08EF5B03E3}" name="Fierze 2" dataDxfId="611">
      <calculatedColumnFormula>'[2]D-1'!D148</calculatedColumnFormula>
    </tableColumn>
    <tableColumn id="4" xr3:uid="{C25677E0-E7C3-46FD-8662-B18589B702F8}" name="Fierze 3" dataDxfId="610">
      <calculatedColumnFormula>'[2]D-1'!E148</calculatedColumnFormula>
    </tableColumn>
    <tableColumn id="5" xr3:uid="{E6211CC3-6A36-4031-B0EC-2AE647592C59}" name="Fierze 4" dataDxfId="609">
      <calculatedColumnFormula>'[2]D-1'!F148</calculatedColumnFormula>
    </tableColumn>
    <tableColumn id="6" xr3:uid="{6A528060-12D5-430A-B9E8-DD4F5027B59C}" name="Koman 1" dataDxfId="608">
      <calculatedColumnFormula>'[2]D-1'!G148</calculatedColumnFormula>
    </tableColumn>
    <tableColumn id="7" xr3:uid="{56B73728-0B1C-409D-B9D2-06FF298432EF}" name="Koman 2" dataDxfId="607">
      <calculatedColumnFormula>'[2]D-1'!H148</calculatedColumnFormula>
    </tableColumn>
    <tableColumn id="8" xr3:uid="{0D1460F0-28F4-4CCF-8E7A-DD288CF66706}" name="Koman 3" dataDxfId="606">
      <calculatedColumnFormula>'[2]D-1'!I148</calculatedColumnFormula>
    </tableColumn>
    <tableColumn id="9" xr3:uid="{4B49BFC6-4A41-4689-892F-10A3300F6580}" name="Koman 4" dataDxfId="605">
      <calculatedColumnFormula>'[2]D-1'!J148</calculatedColumnFormula>
    </tableColumn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2466898-954A-49FF-89B0-EC9DAD9824EA}" name="Table1417" displayName="Table1417" ref="C300:E306" totalsRowShown="0" headerRowDxfId="434" dataDxfId="433" headerRowBorderDxfId="431" tableBorderDxfId="432" totalsRowBorderDxfId="430">
  <autoFilter ref="C300:E306" xr:uid="{12466898-954A-49FF-89B0-EC9DAD9824EA}"/>
  <tableColumns count="3">
    <tableColumn id="1" xr3:uid="{D74E92DB-A40A-4D31-8688-3251A344C85E}" name="Zona 1" dataDxfId="429"/>
    <tableColumn id="2" xr3:uid="{C3AEC201-5233-4A8B-A490-20B3F1F56141}" name="Zona 2" dataDxfId="428"/>
    <tableColumn id="3" xr3:uid="{BA321CC3-0FE7-4946-AF37-A269DEC88ECD}" name="NTC(MW)" dataDxfId="427">
      <calculatedColumnFormula>E271</calculatedColumnFormula>
    </tableColumn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A31D940-293C-420F-906E-9CEF94E7FEFC}" name="Table1316" displayName="Table1316" ref="C290:E296" totalsRowShown="0" headerRowDxfId="426" dataDxfId="425" headerRowBorderDxfId="423" tableBorderDxfId="424" totalsRowBorderDxfId="422">
  <tableColumns count="3">
    <tableColumn id="1" xr3:uid="{EBBC2F8B-0FDF-40D5-B6D5-2966E3A9279A}" name="Zona 1" dataDxfId="421"/>
    <tableColumn id="2" xr3:uid="{56390194-5179-40F4-8F72-28753EFB6359}" name="Zona 2" dataDxfId="420"/>
    <tableColumn id="3" xr3:uid="{40FADD7D-D1F6-46E3-931F-F472B86C83BF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6E40AA6-9B0F-41BD-90AE-4A463B07C7E7}" name="Table14" displayName="Table14" ref="C270:E276" totalsRowShown="0" headerRowDxfId="418" dataDxfId="417" headerRowBorderDxfId="415" tableBorderDxfId="416" totalsRowBorderDxfId="414">
  <autoFilter ref="C270:E276" xr:uid="{66E40AA6-9B0F-41BD-90AE-4A463B07C7E7}"/>
  <tableColumns count="3">
    <tableColumn id="1" xr3:uid="{33257874-6DB7-4656-9429-76929C346410}" name="Zona 1" dataDxfId="413"/>
    <tableColumn id="2" xr3:uid="{02566124-B5DB-47BA-BE5E-A4BE6453AC61}" name="Zona 2" dataDxfId="412"/>
    <tableColumn id="3" xr3:uid="{6DAC12DE-1D7C-4B7A-88BF-47C9DD66B4DC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CECD84D-0EE0-4005-B48E-A5D0A0B19918}" name="Table13" displayName="Table13" ref="C260:E266" totalsRowShown="0" headerRowDxfId="410" dataDxfId="409" headerRowBorderDxfId="407" tableBorderDxfId="408" totalsRowBorderDxfId="406">
  <tableColumns count="3">
    <tableColumn id="1" xr3:uid="{3880B9FF-372D-4186-848E-BF820B754248}" name="Zona 1" dataDxfId="405"/>
    <tableColumn id="2" xr3:uid="{50E87EE2-30E5-455E-BF27-0FD55D18F0E8}" name="Zona 2" dataDxfId="404"/>
    <tableColumn id="3" xr3:uid="{35B38472-896B-4DC2-B9F9-4E766A28F2E6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62F038CA-D7F3-4DAF-B724-7F25F5F719B8}" name="Table9111213" displayName="Table9111213" ref="B255:G256" totalsRowShown="0" headerRowDxfId="402" dataDxfId="401" headerRowBorderDxfId="399" tableBorderDxfId="400" totalsRowBorderDxfId="398">
  <autoFilter ref="B255:G256" xr:uid="{62F038CA-D7F3-4DAF-B724-7F25F5F719B8}"/>
  <tableColumns count="6">
    <tableColumn id="1" xr3:uid="{14B92A3C-39A8-4061-92BB-B3286CABC28D}" name="Elementi" dataDxfId="397"/>
    <tableColumn id="2" xr3:uid="{296F082A-4E0A-4DEF-A1F3-02E5BE4C9D29}" name="Vendndodhja" dataDxfId="396"/>
    <tableColumn id="3" xr3:uid="{39A82C72-693A-4948-9BD3-EB4AE277D28C}" name="Kapaciteti I instaluar(MWh)" dataDxfId="395"/>
    <tableColumn id="4" xr3:uid="{E62A9F6E-6597-4A2E-BF52-57CCDEBAA61B}" name="Lloji gjenerimit" dataDxfId="394"/>
    <tableColumn id="5" xr3:uid="{9A8662EB-6975-48BC-8894-0DDE3CE2B031}" name="Arsyeja" dataDxfId="393"/>
    <tableColumn id="6" xr3:uid="{7BFF7DE1-5D9B-4BC2-BC6F-434CC0B49C1D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66C8CBA-6709-4877-AE5C-309861326673}" name="Table91112" displayName="Table91112" ref="B247:G251" totalsRowShown="0" headerRowDxfId="391" dataDxfId="390" headerRowBorderDxfId="388" tableBorderDxfId="389" totalsRowBorderDxfId="387">
  <autoFilter ref="B247:G251" xr:uid="{F66C8CBA-6709-4877-AE5C-309861326673}"/>
  <tableColumns count="6">
    <tableColumn id="1" xr3:uid="{4C65A205-70D1-4BEA-85F2-ABC4F5E10568}" name="Elementi" dataDxfId="386"/>
    <tableColumn id="2" xr3:uid="{4207F79A-9A8E-4AAA-BA7B-262BAD2A7817}" name="Vendndodhja" dataDxfId="385"/>
    <tableColumn id="3" xr3:uid="{1CE30886-0889-4642-BF09-4611DCAC7FF9}" name="Kapaciteti I instaluar(MWh)" dataDxfId="384"/>
    <tableColumn id="4" xr3:uid="{5132F28C-640B-415D-A324-015C7C4A7BF7}" name="Lloji gjenerimit" dataDxfId="383"/>
    <tableColumn id="5" xr3:uid="{98B2C5A7-5562-4D33-AF0C-B9F7AB1F281A}" name="Arsyeja" dataDxfId="382"/>
    <tableColumn id="6" xr3:uid="{C0D89CDC-344B-4C84-948F-A6EF1DCE8F8F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C718E03-80B1-4DC6-9B7F-A9496873D678}" name="Table911" displayName="Table911" ref="B242:G243" totalsRowShown="0" headerRowDxfId="380" dataDxfId="379" headerRowBorderDxfId="377" tableBorderDxfId="378" totalsRowBorderDxfId="376">
  <autoFilter ref="B242:G243" xr:uid="{8C718E03-80B1-4DC6-9B7F-A9496873D678}"/>
  <tableColumns count="6">
    <tableColumn id="1" xr3:uid="{1EEED52F-7A16-49C6-BBDB-BCA897214F4E}" name="Elementi" dataDxfId="375"/>
    <tableColumn id="2" xr3:uid="{9137C207-D4AD-41FC-95E9-39F9E7E0EB0B}" name="Vendndodhja" dataDxfId="374"/>
    <tableColumn id="3" xr3:uid="{44DE485A-D576-40A6-A368-C42CB7404A57}" name="Kapaciteti I instaluar(MWh)" dataDxfId="373"/>
    <tableColumn id="4" xr3:uid="{8FA33DB9-C387-456D-9461-E58CAF64E684}" name="Lloji gjenerimit" dataDxfId="372"/>
    <tableColumn id="5" xr3:uid="{BF279E99-960B-4CEA-8816-F85697295D8E}" name="Arsyeja" dataDxfId="371"/>
    <tableColumn id="6" xr3:uid="{BDF82B1D-B30F-4539-A4CF-184EEE613167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66B855E-99F9-4A7E-B30F-197458E0A61C}" name="Table9" displayName="Table9" ref="B237:G238" totalsRowShown="0" headerRowDxfId="369" dataDxfId="368" headerRowBorderDxfId="366" tableBorderDxfId="367" totalsRowBorderDxfId="365">
  <autoFilter ref="B237:G238" xr:uid="{266B855E-99F9-4A7E-B30F-197458E0A61C}"/>
  <tableColumns count="6">
    <tableColumn id="1" xr3:uid="{50BA4CD8-289A-499E-AB86-32C984357C5C}" name="Elementi" dataDxfId="364"/>
    <tableColumn id="2" xr3:uid="{9A8B6DF0-D6FD-4075-A0F1-B61BFF250AAD}" name="Vendndodhja" dataDxfId="363"/>
    <tableColumn id="3" xr3:uid="{12BDCE14-F2F5-49D4-A4E5-F8E8E487573C}" name="Kapaciteti I instaluar(MWh)" dataDxfId="362"/>
    <tableColumn id="4" xr3:uid="{9543B663-76DF-4437-BB74-234148C917BC}" name="Lloji gjenerimit" dataDxfId="361"/>
    <tableColumn id="5" xr3:uid="{C6B77F46-233D-49F6-9919-D009194E2220}" name="Arsyeja" dataDxfId="360"/>
    <tableColumn id="6" xr3:uid="{8A781CCB-A8EB-4864-BBBE-021C9D825150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EF459ABB-408F-4BAF-B25A-25FB89BF92F1}" name="Table79" displayName="Table79" ref="B228:G229" totalsRowShown="0" headerRowDxfId="358" dataDxfId="357" headerRowBorderDxfId="355" tableBorderDxfId="356" totalsRowBorderDxfId="354">
  <autoFilter ref="B228:G229" xr:uid="{EF459ABB-408F-4BAF-B25A-25FB89BF92F1}"/>
  <tableColumns count="6">
    <tableColumn id="1" xr3:uid="{4873F632-AC6D-4682-9D68-A273316EEE6C}" name="Elementi" dataDxfId="353"/>
    <tableColumn id="2" xr3:uid="{DE74985E-ED05-44CD-AE49-8A8A90760E72}" name="Fillimi" dataDxfId="352"/>
    <tableColumn id="3" xr3:uid="{0DF6D898-9AA7-4097-9D49-BBB5BE6D1A3F}" name="Perfundimi" dataDxfId="351"/>
    <tableColumn id="4" xr3:uid="{1A6860FE-D2F8-4DDA-9590-E156612FD465}" name="Vendndoshja" dataDxfId="350"/>
    <tableColumn id="5" xr3:uid="{C4EB57E6-A562-4662-9EEC-10514B82F2EE}" name="Impakti ne kapacitetin kufitar" dataDxfId="349"/>
    <tableColumn id="6" xr3:uid="{DB326788-1082-4406-9034-C4182E8D5ABD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0792085-57C4-4A6A-B02D-56BEF837574F}" name="Table7" displayName="Table7" ref="B215:G222" totalsRowShown="0" headerRowDxfId="347" headerRowBorderDxfId="345" tableBorderDxfId="346" totalsRowBorderDxfId="344" dataCellStyle="Normal">
  <autoFilter ref="B215:G222" xr:uid="{90792085-57C4-4A6A-B02D-56BEF837574F}"/>
  <tableColumns count="6">
    <tableColumn id="1" xr3:uid="{5AD2081D-2921-4AF6-AE1F-FAC91FDA6F61}" name="Elementi" dataDxfId="343" dataCellStyle="Normal"/>
    <tableColumn id="2" xr3:uid="{233E22D7-A6DA-4347-8614-18E7911176EF}" name="Fillimi" dataDxfId="342" dataCellStyle="Normal"/>
    <tableColumn id="3" xr3:uid="{14CD93CA-81A6-48C4-AA73-841F9F732BC6}" name="Perfundimi" dataDxfId="341" dataCellStyle="Normal"/>
    <tableColumn id="4" xr3:uid="{41547A12-A33C-4F12-B917-55A73AB5A68E}" name="Vendndodhja" dataCellStyle="Normal"/>
    <tableColumn id="5" xr3:uid="{64F3CF47-A6A1-4780-B2A2-E41F5572005D}" name="Impakti ne kapacitetin kufitar" dataCellStyle="Normal"/>
    <tableColumn id="6" xr3:uid="{C69D2C0C-C428-48E6-90EF-FBB3B1B049F4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559E1AC-ADEE-493D-BB3A-14EE4A9E688B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431A317F-F69F-4138-8D72-072B1DB90645}" name="Ora" dataDxfId="599" dataCellStyle="Normal"/>
    <tableColumn id="2" xr3:uid="{B7F1704F-8606-4148-A56B-877F65204735}" name=" Bistrice-Myrtos" dataDxfId="598" dataCellStyle="Normal"/>
    <tableColumn id="3" xr3:uid="{001611A4-7587-4127-9D86-537831887D41}" name=" FIERZE-PRIZREN" dataDxfId="597" dataCellStyle="Normal"/>
    <tableColumn id="4" xr3:uid="{FEB10013-28A3-453C-95D0-8E5E612D68DC}" name="KOPLIK-PODGORICA" dataDxfId="596" dataCellStyle="Normal"/>
    <tableColumn id="5" xr3:uid="{D12D4502-A96F-43A4-915D-3717B16B8E12}" name="KOMAN-KOSOVA" dataDxfId="595" dataCellStyle="Normal"/>
    <tableColumn id="6" xr3:uid="{95F3353E-9836-4E10-AE01-768D4AD225A7}" name="TIRANA2-PODGORICE" dataDxfId="594" dataCellStyle="Normal"/>
    <tableColumn id="7" xr3:uid="{CF9CD3BB-A618-4F9B-BFBF-EDA78E95E534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A7CB607-6C21-466F-A328-61785644EC71}" name="Table4" displayName="Table4" ref="C71:E123" totalsRowShown="0" headerRowDxfId="340" dataDxfId="339" headerRowBorderDxfId="337" tableBorderDxfId="338" totalsRowBorderDxfId="336">
  <autoFilter ref="C71:E123" xr:uid="{7A7CB607-6C21-466F-A328-61785644EC71}"/>
  <tableColumns count="3">
    <tableColumn id="1" xr3:uid="{8AA766FB-E84E-4184-8CB6-ABC1C64AEF10}" name="Java" dataDxfId="335"/>
    <tableColumn id="2" xr3:uid="{90E440BF-B1FB-4CDC-B1EC-50831969421D}" name="Min (MW)" dataDxfId="334"/>
    <tableColumn id="3" xr3:uid="{B998A2EB-7AE7-4B93-9045-5857B58483BA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53D01E8-8724-4038-B627-010047F8E49E}" name="Table3" displayName="Table3" ref="C41:G43" headerRowCount="0" totalsRowShown="0" headerRowDxfId="332" dataDxfId="331" headerRowBorderDxfId="329" tableBorderDxfId="330" totalsRowBorderDxfId="328">
  <tableColumns count="5">
    <tableColumn id="1" xr3:uid="{674C2E5C-9A83-472C-B54E-816C851F863A}" name="Java" headerRowDxfId="327" dataDxfId="326"/>
    <tableColumn id="2" xr3:uid="{5D6046F4-93C3-4897-973A-7720C5408C34}" name="0" headerRowDxfId="325" dataDxfId="324"/>
    <tableColumn id="3" xr3:uid="{BACB73F7-D584-4991-9E71-3D22A311AE75}" name="Java 43" headerRowDxfId="323" dataDxfId="322"/>
    <tableColumn id="4" xr3:uid="{7A97978E-3948-458F-9F89-7D2EB62D3F32}" name="Java 44" headerRowDxfId="321" dataDxfId="320"/>
    <tableColumn id="5" xr3:uid="{A4D90508-3C8B-492F-A56E-AD6651887B20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96DF581-21CD-45D2-A8E3-76199F49DE17}" name="Table33163" displayName="Table33163" ref="C18:G20" headerRowCount="0" totalsRowShown="0" headerRowDxfId="317" dataDxfId="316" headerRowBorderDxfId="314" tableBorderDxfId="315" totalsRowBorderDxfId="313">
  <tableColumns count="5">
    <tableColumn id="1" xr3:uid="{87E33ACA-8A1B-4C05-B39C-8F0AB99F1B9F}" name="Java" headerRowDxfId="312" dataDxfId="311"/>
    <tableColumn id="2" xr3:uid="{BAFDB9AD-1C43-4835-B577-C07F3A7210F7}" name="0" headerRowDxfId="310" dataDxfId="309"/>
    <tableColumn id="3" xr3:uid="{7902A753-90DE-48EA-8516-26E26F8DDA30}" name="Java 43" headerRowDxfId="308" dataDxfId="307"/>
    <tableColumn id="4" xr3:uid="{C71A1D49-39CB-4584-A552-D06FEC6929D6}" name="Java 44" headerRowDxfId="306" dataDxfId="305"/>
    <tableColumn id="5" xr3:uid="{05AB05F5-4A38-4671-A2D8-BF7393B104D3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0C01E50-4374-4D9C-89D1-C4120CA2C5D8}" name="Table43364" displayName="Table43364" ref="C25:E77" totalsRowShown="0" headerRowDxfId="302" dataDxfId="301" headerRowBorderDxfId="299" tableBorderDxfId="300" totalsRowBorderDxfId="298">
  <autoFilter ref="C25:E77" xr:uid="{F0C01E50-4374-4D9C-89D1-C4120CA2C5D8}"/>
  <tableColumns count="3">
    <tableColumn id="1" xr3:uid="{F4B0D114-C7AD-447A-B23D-13629176D955}" name="Week" dataDxfId="297"/>
    <tableColumn id="2" xr3:uid="{AF45576E-0582-4920-93EB-F7E84470B61D}" name="Min (MW)" dataDxfId="296"/>
    <tableColumn id="3" xr3:uid="{55AF9C30-FA12-4B1D-B1DD-C5E441C27E93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F96EEB0-1537-4F67-ACF0-3756D6344180}" name="Table73465" displayName="Table73465" ref="B112:G119" totalsRowShown="0" headerRowDxfId="294" dataDxfId="293" headerRowBorderDxfId="291" tableBorderDxfId="292" totalsRowBorderDxfId="290">
  <autoFilter ref="B112:G119" xr:uid="{1F96EEB0-1537-4F67-ACF0-3756D6344180}"/>
  <tableColumns count="6">
    <tableColumn id="1" xr3:uid="{C79993AA-7B0C-413D-9BF1-836920046DE8}" name="Element" dataDxfId="289"/>
    <tableColumn id="2" xr3:uid="{C4D055F6-F8BF-4CA4-9E20-BC08F1E1C5DF}" name="Start" dataDxfId="288"/>
    <tableColumn id="3" xr3:uid="{56B39772-9FD0-45E7-879F-D99EDCB66559}" name="End" dataDxfId="287"/>
    <tableColumn id="4" xr3:uid="{BF31BC6F-1052-4A20-BFED-EDEA26368CE8}" name="Location" dataDxfId="286"/>
    <tableColumn id="5" xr3:uid="{48A88907-CBCD-45FF-85F6-36AB8D0AE9CD}" name="NTC impact" dataDxfId="285"/>
    <tableColumn id="6" xr3:uid="{EE6719F9-D815-4841-A2EB-666F6ABD84A4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B501BD89-8BF9-496B-9F02-6BF56409D730}" name="Table793566" displayName="Table793566" ref="B125:G126" totalsRowShown="0" headerRowDxfId="283" dataDxfId="282" headerRowBorderDxfId="280" tableBorderDxfId="281" totalsRowBorderDxfId="279">
  <autoFilter ref="B125:G126" xr:uid="{B501BD89-8BF9-496B-9F02-6BF56409D730}"/>
  <tableColumns count="6">
    <tableColumn id="1" xr3:uid="{E65CCF7E-7910-4D3F-82D3-1B8009D60388}" name="Element" dataDxfId="278"/>
    <tableColumn id="2" xr3:uid="{8FA2C6B3-70BA-438A-9BFE-347459FD3F20}" name="Start" dataDxfId="277"/>
    <tableColumn id="3" xr3:uid="{382AAAD0-01E5-4E78-BB49-FAE1199B8CD9}" name="End" dataDxfId="276"/>
    <tableColumn id="4" xr3:uid="{0149E48F-BFCC-4552-AE2C-20F6B6EA3FB7}" name="Location" dataDxfId="275"/>
    <tableColumn id="5" xr3:uid="{D58D3F81-6343-4B66-8B9A-F950E1D90196}" name="NTC impact" dataDxfId="274"/>
    <tableColumn id="6" xr3:uid="{152970BC-F21F-4537-9AD4-21D4B222A6C0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A525032-E90F-4648-B484-4E34CB679FC3}" name="Table93667" displayName="Table93667" ref="B134:G135" totalsRowShown="0" headerRowDxfId="272" dataDxfId="271" headerRowBorderDxfId="269" tableBorderDxfId="270" totalsRowBorderDxfId="268">
  <autoFilter ref="B134:G135" xr:uid="{2A525032-E90F-4648-B484-4E34CB679FC3}"/>
  <tableColumns count="6">
    <tableColumn id="1" xr3:uid="{1407EDCD-2150-4F6E-9330-D46CAF5FA2D4}" name="Element" dataDxfId="267"/>
    <tableColumn id="2" xr3:uid="{51CAB338-DAA7-469D-8694-C19AE4A2A8F9}" name="Location" dataDxfId="266"/>
    <tableColumn id="3" xr3:uid="{7606BF25-BB79-484D-9006-1128E362508A}" name="Installed capacity (MWh)" dataDxfId="265"/>
    <tableColumn id="4" xr3:uid="{5F97A996-72CF-49AE-90B5-D3468DC18275}" name="Generation Type" dataDxfId="264"/>
    <tableColumn id="5" xr3:uid="{0223DE63-1557-43BA-A059-3C0766C2F422}" name="Reason" dataDxfId="263"/>
    <tableColumn id="6" xr3:uid="{E5820379-E130-4DF2-954C-2691749E49A8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B41AF35-8AD2-48BD-B88B-3A983B2F8630}" name="Table9113768" displayName="Table9113768" ref="B139:G140" totalsRowShown="0" headerRowDxfId="261" dataDxfId="260" headerRowBorderDxfId="258" tableBorderDxfId="259" totalsRowBorderDxfId="257">
  <autoFilter ref="B139:G140" xr:uid="{8B41AF35-8AD2-48BD-B88B-3A983B2F8630}"/>
  <tableColumns count="6">
    <tableColumn id="1" xr3:uid="{32744435-E2B6-449F-A2E7-6D9283EAE6BF}" name="Elementi" dataDxfId="256"/>
    <tableColumn id="2" xr3:uid="{55F3D47B-245A-45EA-B9CE-8F8CE72CB64A}" name="Vendndodhja" dataDxfId="255"/>
    <tableColumn id="3" xr3:uid="{CAEDA696-CD71-4549-A10C-294BFB665B3D}" name="Kapaciteti I instaluar(MWh)" dataDxfId="254"/>
    <tableColumn id="4" xr3:uid="{D81FFA69-5336-4BB3-82C6-DED92044C25C}" name="Lloji gjenerimit" dataDxfId="253"/>
    <tableColumn id="5" xr3:uid="{16B821BF-024F-4A98-A6F1-098E24EA724C}" name="Arsyeja" dataDxfId="252"/>
    <tableColumn id="6" xr3:uid="{F5487013-672E-4EC3-A45D-9BD10699E634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F4AF8DD-0361-42A4-B424-2AAE2A4C9A23}" name="Table911123869" displayName="Table911123869" ref="B144:G148" totalsRowShown="0" headerRowDxfId="250" dataDxfId="249" headerRowBorderDxfId="247" tableBorderDxfId="248" totalsRowBorderDxfId="246">
  <autoFilter ref="B144:G148" xr:uid="{1F4AF8DD-0361-42A4-B424-2AAE2A4C9A23}"/>
  <tableColumns count="6">
    <tableColumn id="1" xr3:uid="{4D66DA27-FEED-49B3-9C42-DB6B2F1F3E8C}" name="Element" dataDxfId="245"/>
    <tableColumn id="2" xr3:uid="{6BC55EC0-F570-494B-9F62-AD1D74B4518B}" name="Location" dataDxfId="244"/>
    <tableColumn id="3" xr3:uid="{8D8C04F6-E5C5-401D-BDE9-3040DF3A1663}" name="Installed capacity (MWh)" dataDxfId="243"/>
    <tableColumn id="4" xr3:uid="{FE7AC5DA-4C08-483F-B542-28E0E0CEE11F}" name="Generation Type" dataDxfId="242"/>
    <tableColumn id="5" xr3:uid="{5F3D1604-F232-49DB-A10F-E07A0741D42F}" name="Reason" dataDxfId="241"/>
    <tableColumn id="6" xr3:uid="{28313CF8-B405-46A8-9562-58552CB709FE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A828730-9857-4C75-A3EB-C0789B1E4D21}" name="Table91112133970" displayName="Table91112133970" ref="B152:G153" totalsRowShown="0" headerRowDxfId="239" dataDxfId="238" headerRowBorderDxfId="236" tableBorderDxfId="237" totalsRowBorderDxfId="235">
  <autoFilter ref="B152:G153" xr:uid="{AA828730-9857-4C75-A3EB-C0789B1E4D21}"/>
  <tableColumns count="6">
    <tableColumn id="1" xr3:uid="{A31C69EF-F814-4AE3-858B-7088AD6A3BBE}" name="Element" dataDxfId="234"/>
    <tableColumn id="2" xr3:uid="{8CA6AD9F-BE51-44D9-88CB-3D7300ADA53C}" name="Location" dataDxfId="233"/>
    <tableColumn id="3" xr3:uid="{F2BDBC01-FCDB-4C80-8145-4FE0543E0AEF}" name="Installed capacity (MWh)" dataDxfId="232"/>
    <tableColumn id="4" xr3:uid="{0E3535F2-279D-429F-9B38-304DD3C14A52}" name="Generation Type" dataDxfId="231"/>
    <tableColumn id="5" xr3:uid="{B8BC9B16-E243-4236-9E82-5B189B292244}" name="Reason" dataDxfId="230"/>
    <tableColumn id="6" xr3:uid="{1084DF4C-0BEC-4BBD-AFA8-6C8A32BF6D6F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851A7AA-4347-43B6-88DC-531338F4D111}" name="Table141731" displayName="Table141731" ref="C310:E316" totalsRowShown="0" headerRowDxfId="592" dataDxfId="591" headerRowBorderDxfId="589" tableBorderDxfId="590" totalsRowBorderDxfId="588">
  <autoFilter ref="C310:E316" xr:uid="{1851A7AA-4347-43B6-88DC-531338F4D111}"/>
  <tableColumns count="3">
    <tableColumn id="1" xr3:uid="{AEEB9C02-494E-4DE0-AB86-D7F00BC5D362}" name="Zona 1" dataDxfId="587"/>
    <tableColumn id="2" xr3:uid="{BCF1B7AD-C359-409A-AF10-9303DE2E0D5E}" name="Zona 2" dataDxfId="586"/>
    <tableColumn id="3" xr3:uid="{42D2498B-0DDB-4230-8B53-17CA5FE77FF5}" name="NTC(MW)" dataDxfId="585">
      <calculatedColumnFormula>E301</calculatedColumnFormula>
    </tableColumn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81FA3BC-3C53-4828-829B-254D6B2F4371}" name="Table134071" displayName="Table134071" ref="C157:E163" totalsRowShown="0" headerRowDxfId="228" dataDxfId="227" headerRowBorderDxfId="225" tableBorderDxfId="226" totalsRowBorderDxfId="224">
  <autoFilter ref="C157:E163" xr:uid="{B81FA3BC-3C53-4828-829B-254D6B2F4371}"/>
  <tableColumns count="3">
    <tableColumn id="1" xr3:uid="{80CDEB4F-58CB-4F8F-B0E2-BB437039DC37}" name="Area 1" dataDxfId="223"/>
    <tableColumn id="2" xr3:uid="{7B190817-FD44-4755-A85A-4AE11D0CCB10}" name="Area 2" dataDxfId="222"/>
    <tableColumn id="3" xr3:uid="{9223EB0D-F2AD-411F-9624-15A748F79DCF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C2B8231-ECDB-4493-8895-221F1F3AE60D}" name="Table144172" displayName="Table144172" ref="C167:E173" totalsRowShown="0" headerRowDxfId="220" dataDxfId="219" headerRowBorderDxfId="217" tableBorderDxfId="218" totalsRowBorderDxfId="216">
  <autoFilter ref="C167:E173" xr:uid="{0C2B8231-ECDB-4493-8895-221F1F3AE60D}"/>
  <tableColumns count="3">
    <tableColumn id="1" xr3:uid="{DFE0B2D8-AC1B-4A1C-8E2B-DB727594B14D}" name="Area 1" dataDxfId="215"/>
    <tableColumn id="2" xr3:uid="{A6404B42-1FD1-4E4B-8C2B-BF78C838BB0F}" name="Area 2" dataDxfId="214"/>
    <tableColumn id="3" xr3:uid="{C1972408-6D26-482E-BAC7-7745CFCCF4FB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1FA483B-1B79-4E96-86A2-A0DA786CC88B}" name="Table13164273" displayName="Table13164273" ref="C187:E193" totalsRowShown="0" headerRowDxfId="212" dataDxfId="211" headerRowBorderDxfId="209" tableBorderDxfId="210" totalsRowBorderDxfId="208">
  <autoFilter ref="C187:E193" xr:uid="{A1FA483B-1B79-4E96-86A2-A0DA786CC88B}"/>
  <tableColumns count="3">
    <tableColumn id="1" xr3:uid="{27A7242A-E40B-478E-9CD7-1A0F80F08EDD}" name="Area 1" dataDxfId="207"/>
    <tableColumn id="2" xr3:uid="{85DA3E94-5F61-49B0-AF2F-C788F334204C}" name="Area 2" dataDxfId="206"/>
    <tableColumn id="3" xr3:uid="{2AB1C776-8943-4BC8-A0B1-4D8A28889EF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65DC8BE5-8EF6-4BA4-AB7F-54B53C7ECEE7}" name="Table14174374" displayName="Table14174374" ref="C197:E203" totalsRowShown="0" headerRowDxfId="204" dataDxfId="203" headerRowBorderDxfId="201" tableBorderDxfId="202" totalsRowBorderDxfId="200">
  <autoFilter ref="C197:E203" xr:uid="{65DC8BE5-8EF6-4BA4-AB7F-54B53C7ECEE7}"/>
  <tableColumns count="3">
    <tableColumn id="1" xr3:uid="{B8964F8B-03C9-4DD9-A37D-D35DA8886827}" name="Area 1" dataDxfId="199"/>
    <tableColumn id="2" xr3:uid="{8836E88B-4FD4-4074-8182-CF76D68812D9}" name="Area 2" dataDxfId="198"/>
    <tableColumn id="3" xr3:uid="{F7361664-27D8-4777-8274-F860F3F89AAD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3BDD2B1A-A472-466B-B30E-0919DC21FA0A}" name="Table1417184475" displayName="Table1417184475" ref="C218:E224" totalsRowShown="0" headerRowDxfId="196" dataDxfId="195" headerRowBorderDxfId="193" tableBorderDxfId="194" totalsRowBorderDxfId="192">
  <autoFilter ref="C218:E224" xr:uid="{3BDD2B1A-A472-466B-B30E-0919DC21FA0A}"/>
  <tableColumns count="3">
    <tableColumn id="1" xr3:uid="{16C120EE-1C40-4920-834F-C23D05D33B77}" name="Area 1" dataDxfId="191"/>
    <tableColumn id="2" xr3:uid="{DE3D026A-3FBD-44AF-B135-847662749AA9}" name="Area 2" dataDxfId="190"/>
    <tableColumn id="3" xr3:uid="{DE6719FE-F892-4873-893C-68A9306B78F9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AFEF3F05-86C5-4E41-962E-44EFC6EA7795}" name="Table141718194676" displayName="Table141718194676" ref="C228:E234" totalsRowShown="0" headerRowDxfId="188" dataDxfId="187" headerRowBorderDxfId="185" tableBorderDxfId="186" totalsRowBorderDxfId="184">
  <autoFilter ref="C228:E234" xr:uid="{AFEF3F05-86C5-4E41-962E-44EFC6EA7795}"/>
  <tableColumns count="3">
    <tableColumn id="1" xr3:uid="{9A505B7D-E1B7-47AD-8A6C-5FA827F2C600}" name="Area 1" dataDxfId="183"/>
    <tableColumn id="2" xr3:uid="{A0BCC220-FAE2-418A-83F5-263A7F8346F2}" name="Area 2" dataDxfId="182"/>
    <tableColumn id="3" xr3:uid="{A42012BA-FABB-46E9-9F3C-1FE47FC3DF5D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5904F58-6831-4F21-8DEC-7BF25CA49089}" name="Table14171819204777" displayName="Table14171819204777" ref="C242:E248" totalsRowShown="0" headerRowDxfId="180" dataDxfId="179" headerRowBorderDxfId="177" tableBorderDxfId="178" totalsRowBorderDxfId="176">
  <autoFilter ref="C242:E248" xr:uid="{25904F58-6831-4F21-8DEC-7BF25CA49089}"/>
  <tableColumns count="3">
    <tableColumn id="1" xr3:uid="{8FD3EA18-E5B5-4CFF-B963-57ABCA48A886}" name="Area 1" dataDxfId="175"/>
    <tableColumn id="2" xr3:uid="{19FE6661-164C-4913-9E37-87473721E777}" name="Area 2" dataDxfId="174"/>
    <tableColumn id="3" xr3:uid="{FBD24DA0-04A5-49B8-A8F4-0714AD345063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F594834-4349-45A5-8879-B51EE3B4C4E1}" name="Table204878" displayName="Table204878" ref="C299:G344" totalsRowShown="0" headerRowDxfId="172" dataDxfId="171" headerRowBorderDxfId="169" tableBorderDxfId="170" totalsRowBorderDxfId="168">
  <autoFilter ref="C299:G344" xr:uid="{0F594834-4349-45A5-8879-B51EE3B4C4E1}"/>
  <tableColumns count="5">
    <tableColumn id="1" xr3:uid="{D247F312-AA9F-4549-A168-D0249A7767C4}" name="Power Plant" dataDxfId="167"/>
    <tableColumn id="2" xr3:uid="{9AA2B834-31E5-4809-B393-9594D430F516}" name="Installed Capacity" dataDxfId="166"/>
    <tableColumn id="3" xr3:uid="{DC893E52-5B0F-41F1-AAEE-A49878A8A4F6}" name="Voltage" dataDxfId="165"/>
    <tableColumn id="5" xr3:uid="{F118E76B-3A89-490F-B4A7-E691940FEF0B}" name="Generation type" dataDxfId="164"/>
    <tableColumn id="4" xr3:uid="{F8591C11-42C4-4B53-B9C1-CDA2A8DC8E99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10DF9DA-C274-4DCA-B029-E415D5DBCD32}" name="Table214979" displayName="Table214979" ref="D349:E373" totalsRowShown="0" headerRowDxfId="162" dataDxfId="161" headerRowBorderDxfId="159" tableBorderDxfId="160" totalsRowBorderDxfId="158">
  <autoFilter ref="D349:E373" xr:uid="{B10DF9DA-C274-4DCA-B029-E415D5DBCD32}"/>
  <tableColumns count="2">
    <tableColumn id="1" xr3:uid="{5E87E5A1-0F6B-4864-AD83-BF690DF48A1B}" name="Hour" dataDxfId="157"/>
    <tableColumn id="2" xr3:uid="{14EB4CED-E022-466D-88F7-4FAE29BFEE30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46C2A65-E374-498D-947E-3C9E93F5F1DB}" name="Table20245280" displayName="Table20245280" ref="B377:G385" totalsRowShown="0" headerRowDxfId="155" dataDxfId="154" headerRowBorderDxfId="152" tableBorderDxfId="153" totalsRowBorderDxfId="151">
  <autoFilter ref="B377:G385" xr:uid="{D46C2A65-E374-498D-947E-3C9E93F5F1DB}"/>
  <tableColumns count="6">
    <tableColumn id="1" xr3:uid="{F6C33410-8584-42D8-8CC5-2D82800A1C7A}" name="Power Plant" dataDxfId="150"/>
    <tableColumn id="6" xr3:uid="{AC9CB712-6998-4C8A-BFE6-42E8439610FD}" name="Unit" dataDxfId="149"/>
    <tableColumn id="2" xr3:uid="{227277B5-210B-4486-AFA3-11972836225C}" name="Installed capacity" dataDxfId="148"/>
    <tableColumn id="3" xr3:uid="{DD51170F-D2F8-41E2-8420-B36D2A987135}" name="Voltage" dataDxfId="147"/>
    <tableColumn id="4" xr3:uid="{1C6BAFCD-63E8-4430-AB99-E5959792919A}" name="Location" dataDxfId="146"/>
    <tableColumn id="5" xr3:uid="{05554048-09A2-4C32-B556-0EDB4A10326E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36E9443-8DDE-48F4-8C0C-08B357680F04}" name="Table1426" displayName="Table1426" ref="C280:E286" totalsRowShown="0" headerRowDxfId="584" dataDxfId="583" headerRowBorderDxfId="581" tableBorderDxfId="582" totalsRowBorderDxfId="580">
  <autoFilter ref="C280:E286" xr:uid="{C36E9443-8DDE-48F4-8C0C-08B357680F04}"/>
  <tableColumns count="3">
    <tableColumn id="1" xr3:uid="{787968EF-604C-4C73-B6AB-026BA8B0FC68}" name="Zona 1" dataDxfId="579"/>
    <tableColumn id="2" xr3:uid="{FB6D2532-F8C1-47CD-8163-D8CC570A4CAE}" name="Zona 2" dataDxfId="578"/>
    <tableColumn id="3" xr3:uid="{8B6AF351-7EC7-4DEB-9788-BDCE3EB34626}" name="NTC(MW)" dataDxfId="577">
      <calculatedColumnFormula>E271</calculatedColumnFormula>
    </tableColumn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A42F8AD2-918C-411C-AE0D-DCD86FED963F}" name="Table245481" displayName="Table245481" ref="C284:E289" totalsRowShown="0" headerRowDxfId="144" dataDxfId="143" headerRowBorderDxfId="141" tableBorderDxfId="142" totalsRowBorderDxfId="140">
  <autoFilter ref="C284:E289" xr:uid="{A42F8AD2-918C-411C-AE0D-DCD86FED963F}"/>
  <tableColumns count="3">
    <tableColumn id="1" xr3:uid="{6FE774C9-D697-4DDE-AE0F-E506066AE184}" name="Element" dataDxfId="139"/>
    <tableColumn id="2" xr3:uid="{F3C5221B-5405-43F1-93A4-4D852B808ECE}" name="Type" dataDxfId="138"/>
    <tableColumn id="3" xr3:uid="{FE7D4D92-3683-4306-811F-6FA5794B050A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57AA133-32B3-4E06-A750-BF86E6CA7CF5}" name="Table25582" displayName="Table25582" ref="A434:H459" totalsRowShown="0" headerRowDxfId="136" dataDxfId="135" headerRowBorderDxfId="133" tableBorderDxfId="134" totalsRowBorderDxfId="132">
  <autoFilter ref="A434:H459" xr:uid="{057AA133-32B3-4E06-A750-BF86E6CA7CF5}"/>
  <tableColumns count="8">
    <tableColumn id="1" xr3:uid="{EA03D265-DD06-448D-96D7-16A0EAFE4509}" name="Hour" dataDxfId="131"/>
    <tableColumn id="2" xr3:uid="{C8AD2DC4-9241-41B4-A801-DEC19F2DDC11}" name="aFRR+" dataDxfId="130"/>
    <tableColumn id="3" xr3:uid="{D55A6516-2D5F-455B-9FCE-FB55C584212D}" name="aFRR-" dataDxfId="129"/>
    <tableColumn id="4" xr3:uid="{AF4F6491-CCD1-43C1-AD23-BC454EE3A4CD}" name="mFRR+" dataDxfId="128"/>
    <tableColumn id="5" xr3:uid="{FD17AF73-41D5-4446-8B14-9B4AE023A7AF}" name="mFRR-" dataDxfId="127"/>
    <tableColumn id="6" xr3:uid="{A36CAD6F-92D7-4A57-97E1-E00FBAD3FD64}" name="RR+" dataDxfId="126"/>
    <tableColumn id="7" xr3:uid="{7D6D114D-462A-4366-9A17-C8D3B13A3EA6}" name="RR-" dataDxfId="125"/>
    <tableColumn id="8" xr3:uid="{3C0F82AE-E9EC-4F20-919E-194DC7FC25E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8ECDF62-1927-46CB-95FA-F7DD07E84EEC}" name="Table55683" displayName="Table55683" ref="C489:E657" totalsRowShown="0" headerRowDxfId="123" headerRowBorderDxfId="121" tableBorderDxfId="122" totalsRowBorderDxfId="120">
  <autoFilter ref="C489:E657" xr:uid="{88ECDF62-1927-46CB-95FA-F7DD07E84EEC}"/>
  <tableColumns count="3">
    <tableColumn id="1" xr3:uid="{AAF19A4E-4C9D-43B9-A7CD-0D7105825615}" name="hour" dataDxfId="119"/>
    <tableColumn id="2" xr3:uid="{7ABA5DA0-BADD-4EB1-9EA3-4B9E6256030E}" name="Load (MWh)" dataDxfId="118"/>
    <tableColumn id="3" xr3:uid="{25688EB6-7DA3-4DC4-8D33-5D525E6706FB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B6E6F9D4-A8F0-4FD7-B9C3-0AE1B6BE50DC}" name="Table65784" displayName="Table65784" ref="C661:E673" totalsRowShown="0" headerRowDxfId="116" dataDxfId="115" headerRowBorderDxfId="113" tableBorderDxfId="114" totalsRowBorderDxfId="112">
  <autoFilter ref="C661:E673" xr:uid="{B6E6F9D4-A8F0-4FD7-B9C3-0AE1B6BE50DC}"/>
  <tableColumns count="3">
    <tableColumn id="1" xr3:uid="{A051224B-01D9-4B14-AEE5-DA177FC22927}" name="Month" dataDxfId="111"/>
    <tableColumn id="2" xr3:uid="{545AB009-1EA0-4AD9-B05E-3AA3D5573594}" name="Average Load" dataDxfId="110"/>
    <tableColumn id="3" xr3:uid="{D3DF9623-4243-44A5-875C-82B7DD784291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EE9C9217-6C01-4A4B-859B-F6031AE225FE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76C9E53F-2E49-4DD6-9484-2BC46122D08C}" name="Data" headerRowDxfId="103" dataDxfId="102"/>
    <tableColumn id="2" xr3:uid="{0013B399-E573-46F7-8795-973504A9B71F}" name="10-26-2020" headerRowDxfId="101" dataDxfId="100"/>
    <tableColumn id="3" xr3:uid="{93DF517E-B168-4055-8193-3293E6C5AF56}" name="10-27-2020" headerRowDxfId="99" dataDxfId="98"/>
    <tableColumn id="4" xr3:uid="{717CF4EE-5035-4697-A1FC-FB4C1A77F018}" name="10-28-2020" headerRowDxfId="97" dataDxfId="96"/>
    <tableColumn id="5" xr3:uid="{9548D8F6-5598-4CE9-8570-1FB7B930CF8B}" name="10-29-2020" headerRowDxfId="95" dataDxfId="94"/>
    <tableColumn id="6" xr3:uid="{A91B7AB4-37F3-45C8-9B9A-D9EB99C2F01C}" name="10-30-2020" headerRowDxfId="93" dataDxfId="92"/>
    <tableColumn id="7" xr3:uid="{06628442-C472-45BB-AEBD-97FD58D7509E}" name="10-31-2020" headerRowDxfId="91" dataDxfId="90"/>
    <tableColumn id="8" xr3:uid="{F8F6ECC4-04F1-463C-B0C0-676AAA36AF2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5740530-7B02-4AE1-A8F6-990FF1780FFA}" name="Table275986" displayName="Table275986" ref="C684:F685" headerRowDxfId="87" headerRowBorderDxfId="85" tableBorderDxfId="86" totalsRowBorderDxfId="84">
  <autoFilter ref="C684:F685" xr:uid="{E5740530-7B02-4AE1-A8F6-990FF1780FFA}"/>
  <tableColumns count="4">
    <tableColumn id="1" xr3:uid="{8C8BA031-3BA3-4735-A5E5-9F32E06D1D24}" name="Nr." totalsRowLabel="Total" dataDxfId="82" totalsRowDxfId="83"/>
    <tableColumn id="2" xr3:uid="{D8E6728F-6E9D-44F7-86E6-85D8757BBFD7}" name="Substation" dataDxfId="80" totalsRowDxfId="81"/>
    <tableColumn id="3" xr3:uid="{B65D9BC8-B56F-4750-8F00-F114D009F204}" name="Hour" dataDxfId="78" totalsRowDxfId="79"/>
    <tableColumn id="4" xr3:uid="{ABBBFA0E-1294-4E09-BECF-FE3F07C35ACE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119E8EC9-DDEC-4085-8F7C-E67D660DAA35}" name="Table27296087" displayName="Table27296087" ref="C689:F690" headerRowDxfId="75" headerRowBorderDxfId="73" tableBorderDxfId="74" totalsRowBorderDxfId="72">
  <autoFilter ref="C689:F690" xr:uid="{119E8EC9-DDEC-4085-8F7C-E67D660DAA35}"/>
  <tableColumns count="4">
    <tableColumn id="1" xr3:uid="{8A648D55-8557-4A79-8446-E93532185F3C}" name="Nr." totalsRowLabel="Total" dataDxfId="70" totalsRowDxfId="71"/>
    <tableColumn id="2" xr3:uid="{AC6D7CED-655B-4939-9A02-966AACE4A115}" name="Substation" dataDxfId="68" totalsRowDxfId="69"/>
    <tableColumn id="3" xr3:uid="{D5AA8894-C0EF-49EF-B747-B5DF892132A1}" name="Hour" dataDxfId="66" totalsRowDxfId="67"/>
    <tableColumn id="4" xr3:uid="{F451C572-2249-40DA-A618-54E14E19B695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E996CA74-B164-4DD1-9B5A-7F32A39EA10F}" name="Table296188" displayName="Table296188" ref="C84:F108" totalsRowShown="0" headerRowDxfId="63" dataDxfId="62" headerRowBorderDxfId="60" tableBorderDxfId="61" totalsRowBorderDxfId="59">
  <autoFilter ref="C84:F108" xr:uid="{E996CA74-B164-4DD1-9B5A-7F32A39EA10F}"/>
  <tableColumns count="4">
    <tableColumn id="1" xr3:uid="{C567A757-7265-4AB5-A1E9-69908119864A}" name="Hour" dataDxfId="58"/>
    <tableColumn id="2" xr3:uid="{9BD948A3-A6F6-4DF8-A939-1BCADF05EA8B}" name="Production" dataDxfId="57"/>
    <tableColumn id="3" xr3:uid="{E6EF232D-9B03-4E3B-AFFA-01C95C9C196A}" name="Exchange" dataDxfId="56"/>
    <tableColumn id="4" xr3:uid="{A2E4520F-514C-4094-9B59-6130921C607D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E09A4617-75A5-4608-9098-744E70169196}" name="Table14417234" displayName="Table14417234" ref="C177:E183" totalsRowShown="0" headerRowDxfId="54" dataDxfId="53" headerRowBorderDxfId="51" tableBorderDxfId="52" totalsRowBorderDxfId="50">
  <autoFilter ref="C177:E183" xr:uid="{E09A4617-75A5-4608-9098-744E70169196}"/>
  <tableColumns count="3">
    <tableColumn id="1" xr3:uid="{60CE2B75-CB6D-46BE-A7A0-7968EC1817F2}" name="Area 1" dataDxfId="49"/>
    <tableColumn id="2" xr3:uid="{81119EA4-5CB7-427B-9E2F-6BAF392FEA16}" name="Area 2" dataDxfId="48"/>
    <tableColumn id="3" xr3:uid="{8C731FC0-0DDF-49AC-9194-28FA71C8525C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23B8715-D650-4659-BED7-49D4AC7327CB}" name="Table1417437435" displayName="Table1417437435" ref="C207:E213" totalsRowShown="0" headerRowDxfId="46" dataDxfId="45" headerRowBorderDxfId="43" tableBorderDxfId="44" totalsRowBorderDxfId="42">
  <autoFilter ref="C207:E213" xr:uid="{423B8715-D650-4659-BED7-49D4AC7327CB}"/>
  <tableColumns count="3">
    <tableColumn id="1" xr3:uid="{4E260BA0-F668-4DB0-B66B-6358AE1C9C3C}" name="Area 1" dataDxfId="41"/>
    <tableColumn id="2" xr3:uid="{E392B314-BD89-4A3D-AC67-0F5525E69B61}" name="Area 2" dataDxfId="40"/>
    <tableColumn id="3" xr3:uid="{28507B55-ABF6-4D03-8392-05EC24C1AB93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F618B4-FDAA-49D8-8F6C-5615D40D72F0}" name="Table29" displayName="Table29" ref="C159:F183" totalsRowShown="0" headerRowDxfId="576" dataDxfId="575" headerRowBorderDxfId="573" tableBorderDxfId="574" totalsRowBorderDxfId="572">
  <autoFilter ref="C159:F183" xr:uid="{C0F618B4-FDAA-49D8-8F6C-5615D40D72F0}"/>
  <tableColumns count="4">
    <tableColumn id="1" xr3:uid="{90AA32F1-8344-40E4-9EB9-39659F3D00F6}" name="Ora" dataDxfId="571"/>
    <tableColumn id="2" xr3:uid="{43BCDD94-CC0A-4286-AFA4-7AF9DFED4A18}" name="Prodhimi" dataDxfId="570">
      <calculatedColumnFormula>'[2]D-1'!D66</calculatedColumnFormula>
    </tableColumn>
    <tableColumn id="3" xr3:uid="{859FF1E1-9645-4D00-9485-8CD6DDEE9E74}" name="Shkembimi" dataDxfId="569">
      <calculatedColumnFormula>'[2]D-1'!E66</calculatedColumnFormula>
    </tableColumn>
    <tableColumn id="4" xr3:uid="{4430FC17-D170-4676-B687-46BD71892002}" name="Ngarkesa" dataDxfId="568">
      <calculatedColumnFormula>'[2]D-1'!F66</calculatedColumnFormula>
    </tableColumn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83111302-1328-4F3F-B06D-9B937DA64D19}" name="Table38" displayName="Table38" ref="A392:I416" totalsRowShown="0" headerRowDxfId="38" dataDxfId="37" headerRowBorderDxfId="35" tableBorderDxfId="36" totalsRowBorderDxfId="34">
  <tableColumns count="9">
    <tableColumn id="1" xr3:uid="{0744612C-9F65-4643-9A90-8BE354F4E496}" name="Hour" dataDxfId="33"/>
    <tableColumn id="2" xr3:uid="{01C77F12-0B01-40A8-ACA6-6D530ECBC2FF}" name="Fierze 1" dataDxfId="32"/>
    <tableColumn id="3" xr3:uid="{85F3622E-A313-48C0-8F92-AB270A07A8E8}" name="Fierze 2" dataDxfId="31"/>
    <tableColumn id="4" xr3:uid="{89D7C6F9-68A2-4EF2-B8A8-233236D36752}" name="Fierze 3" dataDxfId="30"/>
    <tableColumn id="5" xr3:uid="{BCCD1E90-2FB8-47CA-A775-83F774FC0287}" name="Fierze 4" dataDxfId="29"/>
    <tableColumn id="6" xr3:uid="{704A9B90-1199-4D90-84F1-A75DACAA89A5}" name="Koman 1" dataDxfId="28"/>
    <tableColumn id="7" xr3:uid="{01FF1961-2C78-46FF-8A64-6BF99B4FABE7}" name="Koman 2" dataDxfId="27"/>
    <tableColumn id="8" xr3:uid="{852E49A6-89BC-4FF3-9478-13B7AA539B41}" name="Koman 3" dataDxfId="26"/>
    <tableColumn id="9" xr3:uid="{30CDDF91-A5C4-425A-BBD6-3FBE66558604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6AF1B3D-9B84-4E90-A141-C40843761C49}" name="Table40" displayName="Table40" ref="A254:G278" totalsRowShown="0" headerRowDxfId="24" headerRowBorderDxfId="22" tableBorderDxfId="23" totalsRowBorderDxfId="21">
  <tableColumns count="7">
    <tableColumn id="1" xr3:uid="{7C01FAB1-A0D2-40CD-B544-611D1F0524B9}" name="Hour" dataDxfId="20"/>
    <tableColumn id="2" xr3:uid="{B920722C-5CC9-40B5-9D88-CB815404B0D0}" name=" Bistrice-Myrtos" dataDxfId="19"/>
    <tableColumn id="3" xr3:uid="{25547A2E-39E8-4152-9FF9-6C7CA6D5172D}" name=" FIERZE-PRIZREN" dataDxfId="18"/>
    <tableColumn id="4" xr3:uid="{23C61173-DF6C-4805-8280-2A541D72BA13}" name="KOPLIK-PODGORICA" dataDxfId="17"/>
    <tableColumn id="5" xr3:uid="{287596CB-D575-4E94-B476-F28B3155F904}" name="KOMAN-KOSOVA" dataDxfId="16"/>
    <tableColumn id="6" xr3:uid="{9EA10627-0E07-4A23-803B-BF33D12D32FD}" name="TIRANA2-PODGORICE" dataDxfId="15"/>
    <tableColumn id="7" xr3:uid="{97BD460D-E025-4C6A-BB8A-FA09CDF62BA2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3F0EA97E-EE7F-48C2-A775-2D0D64DD23F2}" name="Table4143" displayName="Table4143" ref="A421:I422" totalsRowShown="0" headerRowDxfId="13" dataDxfId="12" headerRowBorderDxfId="10" tableBorderDxfId="11" totalsRowBorderDxfId="9">
  <tableColumns count="9">
    <tableColumn id="1" xr3:uid="{5DC8A966-EC20-474A-9075-C8B7E51E2609}" name=" " dataDxfId="8"/>
    <tableColumn id="2" xr3:uid="{12141128-2F80-406C-A42F-A71FBC7204EB}" name="Fierze 1" dataDxfId="7"/>
    <tableColumn id="3" xr3:uid="{A5B83739-AF78-4513-A158-AF90A43FCEC0}" name="Fierze 2" dataDxfId="6"/>
    <tableColumn id="4" xr3:uid="{1055D3E3-DDA7-4692-AA50-49065EA14066}" name="Fierze 3" dataDxfId="5"/>
    <tableColumn id="5" xr3:uid="{82928CE1-35BD-48D1-93CB-568C974D6FBB}" name="Fierze 4" dataDxfId="4"/>
    <tableColumn id="6" xr3:uid="{BC3CACD6-34A6-4735-9AE6-28B0AEC243BA}" name="Koman 1" dataDxfId="3"/>
    <tableColumn id="7" xr3:uid="{DAE50577-376D-4DA9-BCDE-E3603C474572}" name="Koman 2" dataDxfId="2"/>
    <tableColumn id="8" xr3:uid="{F906A1D8-06FE-450B-935D-B139BECA22F8}" name="Koman 3" dataDxfId="1"/>
    <tableColumn id="9" xr3:uid="{AAC76EFA-01D7-4815-BC04-28937928725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DC0081B-E3EA-4507-A4C2-B1F2EC405DBA}" name="Table2729" displayName="Table2729" ref="C890:F891" headerRowDxfId="567" headerRowBorderDxfId="565" tableBorderDxfId="566" totalsRowBorderDxfId="564">
  <autoFilter ref="C890:F891" xr:uid="{DDC0081B-E3EA-4507-A4C2-B1F2EC405DBA}"/>
  <tableColumns count="4">
    <tableColumn id="1" xr3:uid="{4DA0D349-FD96-487B-85E6-634BBDF955E6}" name="Nr." totalsRowLabel="Total" dataDxfId="562" totalsRowDxfId="563"/>
    <tableColumn id="2" xr3:uid="{378E3046-6354-4528-826B-E36E2BD6FCF0}" name="Nenstacioni" dataDxfId="560" totalsRowDxfId="561"/>
    <tableColumn id="3" xr3:uid="{5E5A2AB3-D54B-4FF6-872A-A674DF6D1B83}" name="Ora" dataDxfId="558" totalsRowDxfId="559"/>
    <tableColumn id="4" xr3:uid="{DEB7FBF8-B71C-454E-915A-199F787C5AB3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4CB63A3-C70A-403D-8107-45747F1C7604}" name="Table27" displayName="Table27" ref="C885:F886" headerRowDxfId="555" headerRowBorderDxfId="553" tableBorderDxfId="554" totalsRowBorderDxfId="552">
  <autoFilter ref="C885:F886" xr:uid="{44CB63A3-C70A-403D-8107-45747F1C7604}"/>
  <tableColumns count="4">
    <tableColumn id="1" xr3:uid="{5ADEEFDA-0C19-4CEE-9B2E-93EF08CC35C6}" name="Nr." totalsRowLabel="Total" dataDxfId="550" totalsRowDxfId="551"/>
    <tableColumn id="2" xr3:uid="{07346648-CA39-4130-A0F0-931ED845B4E5}" name="Nenstacioni" dataDxfId="548" totalsRowDxfId="549"/>
    <tableColumn id="3" xr3:uid="{64ECCBC8-30DB-4155-B142-56365B8004AA}" name="Ora" dataDxfId="546" totalsRowDxfId="547"/>
    <tableColumn id="4" xr3:uid="{F32006BE-3BBC-4707-BF23-CDA8F6B9F07A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00AA181-354C-4CE9-8644-76D4BF7C43B9}" name="Table127" displayName="Table127" ref="A858:H860" headerRowCount="0" totalsRowShown="0" headerRowDxfId="543" dataDxfId="542" headerRowBorderDxfId="540" tableBorderDxfId="541" totalsRowBorderDxfId="539">
  <tableColumns count="8">
    <tableColumn id="1" xr3:uid="{31006D15-503C-4EC7-93E5-5EFB77E41DE8}" name="Data" headerRowDxfId="538" dataDxfId="537"/>
    <tableColumn id="2" xr3:uid="{25FE0AF3-8E6D-42BA-BBEA-1B750BC2537B}" name="10-26-2020" headerRowDxfId="536" dataDxfId="535"/>
    <tableColumn id="3" xr3:uid="{C13FB6FC-7511-435E-9699-EF26AD90CEED}" name="10-27-2020" headerRowDxfId="534" dataDxfId="533"/>
    <tableColumn id="4" xr3:uid="{FCC730D0-B197-498F-8303-D7CBFE827E89}" name="10-28-2020" headerRowDxfId="532" dataDxfId="531"/>
    <tableColumn id="5" xr3:uid="{99ED795C-2375-49C4-9FE3-51A83F968041}" name="10-29-2020" headerRowDxfId="530" dataDxfId="529"/>
    <tableColumn id="6" xr3:uid="{67330D8B-3E0F-41F3-825E-8F81EA5683C2}" name="10-30-2020" headerRowDxfId="528" dataDxfId="527"/>
    <tableColumn id="7" xr3:uid="{699FBAED-2857-4706-A316-735B0E8C6985}" name="10-31-2020" headerRowDxfId="526" dataDxfId="525"/>
    <tableColumn id="8" xr3:uid="{963D2ECA-F24A-490D-ACE9-AD20E8ECB01D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activeCell="J18" sqref="J18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f>'[2]D-1'!B2:I2</f>
        <v>46003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f>'[2]D-1'!H5</f>
        <v>25295.99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tr">
        <f>[2]!Table123[[#Headers],[08.12.2025]]</f>
        <v>08.12.2025</v>
      </c>
      <c r="C10" s="168" t="str">
        <f>[2]!Table123[[#Headers],[09.12.2025]]</f>
        <v>09.12.2025</v>
      </c>
      <c r="D10" s="182" t="str">
        <f>[2]!Table123[[#Headers],[10.12.2025]]</f>
        <v>10.12.2025</v>
      </c>
      <c r="E10" s="168" t="str">
        <f>[2]!Table123[[#Headers],[11.12.2025]]</f>
        <v>11.12.2025</v>
      </c>
      <c r="F10" s="168" t="str">
        <f>[2]!Table123[[#Headers],[12.12.2025]]</f>
        <v>12.12.2025</v>
      </c>
      <c r="G10" s="168" t="str">
        <f>[2]!Table123[[#Headers],[13.12.2025]]</f>
        <v>13.12.2025</v>
      </c>
      <c r="H10" s="168" t="str">
        <f>[2]!Table123[[#Headers],[14.12.2025]]</f>
        <v>14.12.2025</v>
      </c>
      <c r="I10" s="12"/>
    </row>
    <row r="11" spans="1:9">
      <c r="A11" s="20" t="s">
        <v>11</v>
      </c>
      <c r="B11" s="21">
        <f>'[2]W-1'!B7</f>
        <v>689</v>
      </c>
      <c r="C11" s="21">
        <f>'[2]W-1'!C7</f>
        <v>712</v>
      </c>
      <c r="D11" s="21">
        <f>'[2]W-1'!D7</f>
        <v>723</v>
      </c>
      <c r="E11" s="21">
        <f>'[2]W-1'!E7</f>
        <v>746</v>
      </c>
      <c r="F11" s="21">
        <f>'[2]W-1'!F7</f>
        <v>716</v>
      </c>
      <c r="G11" s="21">
        <f>'[2]W-1'!G7</f>
        <v>692</v>
      </c>
      <c r="H11" s="21">
        <f>'[2]W-1'!H7</f>
        <v>676</v>
      </c>
      <c r="I11" s="12"/>
    </row>
    <row r="12" spans="1:9">
      <c r="A12" s="20" t="s">
        <v>12</v>
      </c>
      <c r="B12" s="21">
        <f>'[2]W-1'!B8</f>
        <v>1220</v>
      </c>
      <c r="C12" s="21">
        <f>'[2]W-1'!C8</f>
        <v>1234</v>
      </c>
      <c r="D12" s="21">
        <f>'[2]W-1'!D8</f>
        <v>1244</v>
      </c>
      <c r="E12" s="21">
        <f>'[2]W-1'!E8</f>
        <v>1240</v>
      </c>
      <c r="F12" s="21">
        <f>'[2]W-1'!F8</f>
        <v>1183</v>
      </c>
      <c r="G12" s="21">
        <f>'[2]W-1'!G8</f>
        <v>1141</v>
      </c>
      <c r="H12" s="21">
        <f>'[2]W-1'!H8</f>
        <v>1212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f>D40+1</f>
        <v>2</v>
      </c>
      <c r="F40" s="19">
        <f>E40+1</f>
        <v>3</v>
      </c>
      <c r="G40" s="19">
        <f>F40+1</f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f t="shared" ref="C77:C89" si="0">C76+1</f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f t="shared" si="0"/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f t="shared" si="0"/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f t="shared" si="0"/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f t="shared" si="0"/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f t="shared" si="0"/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f t="shared" si="0"/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f t="shared" si="0"/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f t="shared" si="0"/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f t="shared" si="0"/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f t="shared" si="0"/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f t="shared" si="0"/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f t="shared" si="0"/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f t="shared" ref="C91:C123" si="1">C90+1</f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f t="shared" si="1"/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f t="shared" si="1"/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f t="shared" si="1"/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f t="shared" si="1"/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f t="shared" si="1"/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f t="shared" si="1"/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f t="shared" si="1"/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f t="shared" si="1"/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f t="shared" si="1"/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f t="shared" si="1"/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f t="shared" si="1"/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f t="shared" si="1"/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f t="shared" si="1"/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f t="shared" si="1"/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f t="shared" si="1"/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f t="shared" si="1"/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f t="shared" si="1"/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f t="shared" si="1"/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f t="shared" si="1"/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f t="shared" si="1"/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f t="shared" si="1"/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f t="shared" si="1"/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f t="shared" si="1"/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f t="shared" si="1"/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f t="shared" si="1"/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f t="shared" si="1"/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f t="shared" si="1"/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f t="shared" si="1"/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f t="shared" si="1"/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f t="shared" si="1"/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f t="shared" si="1"/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f t="shared" si="1"/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f>'[2]D-1'!C64:F64</f>
        <v>46001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f>'[2]D-1'!D66</f>
        <v>1064.1638177300001</v>
      </c>
      <c r="E160" s="44">
        <f>'[2]D-1'!E66</f>
        <v>359.05700000000002</v>
      </c>
      <c r="F160" s="44">
        <f>'[2]D-1'!F66</f>
        <v>705.1068177300001</v>
      </c>
      <c r="G160" s="37"/>
      <c r="I160" s="12"/>
    </row>
    <row r="161" spans="1:9">
      <c r="A161" s="10"/>
      <c r="B161" s="37"/>
      <c r="C161" s="43">
        <v>2</v>
      </c>
      <c r="D161" s="44">
        <f>'[2]D-1'!D67</f>
        <v>891.66679772999998</v>
      </c>
      <c r="E161" s="44">
        <f>'[2]D-1'!E67</f>
        <v>269.80499999999995</v>
      </c>
      <c r="F161" s="44">
        <f>'[2]D-1'!F67</f>
        <v>621.86179773000003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f>'[2]D-1'!D68</f>
        <v>874.87422112000024</v>
      </c>
      <c r="E162" s="44">
        <f>'[2]D-1'!E68</f>
        <v>284.291</v>
      </c>
      <c r="F162" s="44">
        <f>'[2]D-1'!F68</f>
        <v>590.58322112000019</v>
      </c>
      <c r="G162" s="37"/>
      <c r="I162" s="12"/>
    </row>
    <row r="163" spans="1:9">
      <c r="A163" s="10"/>
      <c r="B163" s="37"/>
      <c r="C163" s="43">
        <v>4</v>
      </c>
      <c r="D163" s="44">
        <f>'[2]D-1'!D69</f>
        <v>871.05258934999995</v>
      </c>
      <c r="E163" s="44">
        <f>'[2]D-1'!E69</f>
        <v>296.48699999999997</v>
      </c>
      <c r="F163" s="44">
        <f>'[2]D-1'!F69</f>
        <v>574.56558934999998</v>
      </c>
      <c r="G163" s="37"/>
      <c r="I163" s="12"/>
    </row>
    <row r="164" spans="1:9">
      <c r="A164" s="10"/>
      <c r="B164" s="37"/>
      <c r="C164" s="43">
        <v>5</v>
      </c>
      <c r="D164" s="44">
        <f>'[2]D-1'!D70</f>
        <v>883.44999865</v>
      </c>
      <c r="E164" s="44">
        <f>'[2]D-1'!E70</f>
        <v>296.51699999999994</v>
      </c>
      <c r="F164" s="44">
        <f>'[2]D-1'!F70</f>
        <v>586.93299865000006</v>
      </c>
      <c r="G164" s="37"/>
      <c r="I164" s="12"/>
    </row>
    <row r="165" spans="1:9">
      <c r="A165" s="10"/>
      <c r="B165" s="37"/>
      <c r="C165" s="43">
        <v>6</v>
      </c>
      <c r="D165" s="44">
        <f>'[2]D-1'!D71</f>
        <v>1012.7976171499998</v>
      </c>
      <c r="E165" s="44">
        <f>'[2]D-1'!E71</f>
        <v>350.59300000000002</v>
      </c>
      <c r="F165" s="44">
        <f>'[2]D-1'!F71</f>
        <v>662.20461714999988</v>
      </c>
      <c r="G165" s="37"/>
      <c r="I165" s="12"/>
    </row>
    <row r="166" spans="1:9">
      <c r="A166" s="10"/>
      <c r="B166" s="37"/>
      <c r="C166" s="43">
        <v>7</v>
      </c>
      <c r="D166" s="44">
        <f>'[2]D-1'!D72</f>
        <v>1253.19705254</v>
      </c>
      <c r="E166" s="44">
        <f>'[2]D-1'!E72</f>
        <v>380.89</v>
      </c>
      <c r="F166" s="44">
        <f>'[2]D-1'!F72</f>
        <v>872.30705253999997</v>
      </c>
      <c r="G166" s="37"/>
      <c r="I166" s="12"/>
    </row>
    <row r="167" spans="1:9">
      <c r="A167" s="10"/>
      <c r="B167" s="37"/>
      <c r="C167" s="43">
        <v>8</v>
      </c>
      <c r="D167" s="44">
        <f>'[2]D-1'!D73</f>
        <v>1546.2149284100001</v>
      </c>
      <c r="E167" s="44">
        <f>'[2]D-1'!E73</f>
        <v>416.60900000000004</v>
      </c>
      <c r="F167" s="44">
        <f>'[2]D-1'!F73</f>
        <v>1129.6059284100002</v>
      </c>
      <c r="G167" s="37"/>
      <c r="I167" s="12"/>
    </row>
    <row r="168" spans="1:9">
      <c r="A168" s="10"/>
      <c r="B168" s="37"/>
      <c r="C168" s="43">
        <v>9</v>
      </c>
      <c r="D168" s="44">
        <f>'[2]D-1'!D74</f>
        <v>1647.4622095499997</v>
      </c>
      <c r="E168" s="44">
        <f>'[2]D-1'!E74</f>
        <v>473.42700000000002</v>
      </c>
      <c r="F168" s="44">
        <f>'[2]D-1'!F74</f>
        <v>1174.0352095499998</v>
      </c>
      <c r="G168" s="37"/>
      <c r="I168" s="12"/>
    </row>
    <row r="169" spans="1:9">
      <c r="A169" s="10"/>
      <c r="B169" s="37"/>
      <c r="C169" s="43">
        <v>10</v>
      </c>
      <c r="D169" s="44">
        <f>'[2]D-1'!D75</f>
        <v>1706.5175865799997</v>
      </c>
      <c r="E169" s="44">
        <f>'[2]D-1'!E75</f>
        <v>582.86099999999999</v>
      </c>
      <c r="F169" s="44">
        <f>'[2]D-1'!F75</f>
        <v>1123.6565865799998</v>
      </c>
      <c r="G169" s="37"/>
      <c r="I169" s="12"/>
    </row>
    <row r="170" spans="1:9">
      <c r="A170" s="10"/>
      <c r="B170" s="37"/>
      <c r="C170" s="43">
        <v>11</v>
      </c>
      <c r="D170" s="44">
        <f>'[2]D-1'!D76</f>
        <v>1648.8862701899989</v>
      </c>
      <c r="E170" s="44">
        <f>'[2]D-1'!E76</f>
        <v>619.71799999999996</v>
      </c>
      <c r="F170" s="44">
        <f>'[2]D-1'!F76</f>
        <v>1029.168270189999</v>
      </c>
      <c r="G170" s="37"/>
      <c r="I170" s="12"/>
    </row>
    <row r="171" spans="1:9">
      <c r="A171" s="10"/>
      <c r="B171" s="37"/>
      <c r="C171" s="43">
        <v>12</v>
      </c>
      <c r="D171" s="44">
        <f>'[2]D-1'!D77</f>
        <v>1605.2213110899993</v>
      </c>
      <c r="E171" s="44">
        <f>'[2]D-1'!E77</f>
        <v>618.22400000000005</v>
      </c>
      <c r="F171" s="44">
        <f>'[2]D-1'!F77</f>
        <v>986.99731108999924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f>'[2]D-1'!D78</f>
        <v>1552.6983839799993</v>
      </c>
      <c r="E172" s="44">
        <f>'[2]D-1'!E78</f>
        <v>582.60400000000004</v>
      </c>
      <c r="F172" s="44">
        <f>'[2]D-1'!F78</f>
        <v>970.09438397999929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f>'[2]D-1'!D79</f>
        <v>1516.98375627</v>
      </c>
      <c r="E173" s="44">
        <f>'[2]D-1'!E79</f>
        <v>505.36000000000007</v>
      </c>
      <c r="F173" s="44">
        <f>'[2]D-1'!F79</f>
        <v>1011.6237562699998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f>'[2]D-1'!D80</f>
        <v>1586.5912963599994</v>
      </c>
      <c r="E174" s="44">
        <f>'[2]D-1'!E80</f>
        <v>506.61599999999999</v>
      </c>
      <c r="F174" s="44">
        <f>'[2]D-1'!F80</f>
        <v>1079.9752963599994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f>'[2]D-1'!D81</f>
        <v>1601.2549565300001</v>
      </c>
      <c r="E175" s="44">
        <f>'[2]D-1'!E81</f>
        <v>448.96700000000004</v>
      </c>
      <c r="F175" s="44">
        <f>'[2]D-1'!F81</f>
        <v>1152.28795653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f>'[2]D-1'!D82</f>
        <v>1734.0051505200004</v>
      </c>
      <c r="E176" s="44">
        <f>'[2]D-1'!E82</f>
        <v>447.21400000000006</v>
      </c>
      <c r="F176" s="44">
        <f>'[2]D-1'!F82</f>
        <v>1286.7911505200004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f>'[2]D-1'!D83</f>
        <v>1824.6570874699996</v>
      </c>
      <c r="E177" s="44">
        <f>'[2]D-1'!E83</f>
        <v>399.93100000000004</v>
      </c>
      <c r="F177" s="44">
        <f>'[2]D-1'!F83</f>
        <v>1424.7260874699996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f>'[2]D-1'!D84</f>
        <v>1831.4628273000008</v>
      </c>
      <c r="E178" s="44">
        <f>'[2]D-1'!E84</f>
        <v>384.06799999999998</v>
      </c>
      <c r="F178" s="44">
        <f>'[2]D-1'!F84</f>
        <v>1447.3948273000008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f>'[2]D-1'!D85</f>
        <v>1814.7516844299994</v>
      </c>
      <c r="E179" s="44">
        <f>'[2]D-1'!E85</f>
        <v>380.70600000000002</v>
      </c>
      <c r="F179" s="44">
        <f>'[2]D-1'!F85</f>
        <v>1434.0456844299993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f>'[2]D-1'!D86</f>
        <v>1785.3415460000003</v>
      </c>
      <c r="E180" s="44">
        <f>'[2]D-1'!E86</f>
        <v>383.70800000000003</v>
      </c>
      <c r="F180" s="44">
        <f>'[2]D-1'!F86</f>
        <v>1401.6335460000003</v>
      </c>
      <c r="G180" s="37"/>
      <c r="I180" s="12"/>
    </row>
    <row r="181" spans="1:9">
      <c r="A181" s="10"/>
      <c r="B181" s="37"/>
      <c r="C181" s="43">
        <v>22</v>
      </c>
      <c r="D181" s="44">
        <f>'[2]D-1'!D87</f>
        <v>1789.8063504299998</v>
      </c>
      <c r="E181" s="44">
        <f>'[2]D-1'!E87</f>
        <v>510.05700000000002</v>
      </c>
      <c r="F181" s="44">
        <f>'[2]D-1'!F87</f>
        <v>1279.7493504299998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f>'[2]D-1'!D88</f>
        <v>1629.1772906599997</v>
      </c>
      <c r="E182" s="44">
        <f>'[2]D-1'!E88</f>
        <v>539.58199999999999</v>
      </c>
      <c r="F182" s="44">
        <f>'[2]D-1'!F88</f>
        <v>1089.5952906599996</v>
      </c>
      <c r="G182" s="37"/>
      <c r="I182" s="12"/>
    </row>
    <row r="183" spans="1:9">
      <c r="A183" s="10"/>
      <c r="B183" s="37"/>
      <c r="C183" s="45">
        <v>24</v>
      </c>
      <c r="D183" s="44">
        <f>'[2]D-1'!D89</f>
        <v>1407.8419772800003</v>
      </c>
      <c r="E183" s="44">
        <f>'[2]D-1'!E89</f>
        <v>535.19500000000005</v>
      </c>
      <c r="F183" s="44">
        <f>'[2]D-1'!F89</f>
        <v>872.64697728000021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f t="shared" ref="E281:E286" si="2">E271</f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f t="shared" si="2"/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f>E273</f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f t="shared" si="2"/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f t="shared" si="2"/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f t="shared" si="2"/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f t="shared" ref="E301:E306" si="3">E271</f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f t="shared" si="3"/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f t="shared" si="3"/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f t="shared" si="3"/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f t="shared" si="3"/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f t="shared" si="3"/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f t="shared" ref="E311:E316" si="4">E301</f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f t="shared" si="4"/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f t="shared" si="4"/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f t="shared" si="4"/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f t="shared" si="4"/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f t="shared" si="4"/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f t="shared" ref="E322:E327" si="5">E332</f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f t="shared" si="5"/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f t="shared" si="5"/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f t="shared" si="5"/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f t="shared" si="5"/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f t="shared" si="5"/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f t="shared" ref="E332:E337" si="6">E271</f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f t="shared" si="6"/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f t="shared" si="6"/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f t="shared" si="6"/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f t="shared" si="6"/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f t="shared" si="6"/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f>'[2]D-1'!C137</f>
        <v>15.44876917</v>
      </c>
      <c r="C358" s="77">
        <f>'[2]D-1'!C138</f>
        <v>184.40781499999997</v>
      </c>
      <c r="D358" s="77">
        <f>'[2]D-1'!C139</f>
        <v>55.755787730000002</v>
      </c>
      <c r="E358" s="77">
        <f>'[2]D-1'!C140</f>
        <v>77.901467949999983</v>
      </c>
      <c r="F358" s="77">
        <f>'[2]D-1'!C141</f>
        <v>159.62419199999999</v>
      </c>
      <c r="G358" s="78">
        <f>'[2]D-1'!C142</f>
        <v>-69.790371309999998</v>
      </c>
      <c r="I358" s="12"/>
    </row>
    <row r="359" spans="1:12">
      <c r="A359" s="76">
        <v>2</v>
      </c>
      <c r="B359" s="77">
        <f>'[2]D-1'!D137</f>
        <v>25.581346359999998</v>
      </c>
      <c r="C359" s="77">
        <f>'[2]D-1'!D138</f>
        <v>158.51050409999999</v>
      </c>
      <c r="D359" s="77">
        <f>'[2]D-1'!D139</f>
        <v>40.482732609999999</v>
      </c>
      <c r="E359" s="77">
        <f>'[2]D-1'!D140</f>
        <v>54.806171250000006</v>
      </c>
      <c r="F359" s="77">
        <f>'[2]D-1'!D141</f>
        <v>141.99628799999999</v>
      </c>
      <c r="G359" s="78">
        <f>'[2]D-1'!D142</f>
        <v>-3.0604492599999977</v>
      </c>
      <c r="I359" s="12"/>
    </row>
    <row r="360" spans="1:12">
      <c r="A360" s="76">
        <v>3</v>
      </c>
      <c r="B360" s="77">
        <f>'[2]D-1'!E137</f>
        <v>27.781850669999997</v>
      </c>
      <c r="C360" s="77">
        <f>'[2]D-1'!E138</f>
        <v>125.86388305</v>
      </c>
      <c r="D360" s="77">
        <f>'[2]D-1'!E139</f>
        <v>14.837341069999999</v>
      </c>
      <c r="E360" s="77">
        <f>'[2]D-1'!E140</f>
        <v>35.704167479999995</v>
      </c>
      <c r="F360" s="77">
        <f>'[2]D-1'!E141</f>
        <v>109.90156799999998</v>
      </c>
      <c r="G360" s="78">
        <f>'[2]D-1'!E142</f>
        <v>22.451466069999995</v>
      </c>
      <c r="I360" s="12"/>
    </row>
    <row r="361" spans="1:12">
      <c r="A361" s="76">
        <v>4</v>
      </c>
      <c r="B361" s="77">
        <f>'[2]D-1'!F137</f>
        <v>24.837684289999999</v>
      </c>
      <c r="C361" s="77">
        <f>'[2]D-1'!F138</f>
        <v>119.26288601</v>
      </c>
      <c r="D361" s="77">
        <f>'[2]D-1'!F139</f>
        <v>19.615648269999998</v>
      </c>
      <c r="E361" s="77">
        <f>'[2]D-1'!F140</f>
        <v>31.378637740000002</v>
      </c>
      <c r="F361" s="77">
        <f>'[2]D-1'!F141</f>
        <v>127.25798400000002</v>
      </c>
      <c r="G361" s="78">
        <f>'[2]D-1'!F142</f>
        <v>6.9169765700000001</v>
      </c>
      <c r="I361" s="12"/>
    </row>
    <row r="362" spans="1:12">
      <c r="A362" s="76">
        <v>5</v>
      </c>
      <c r="B362" s="77">
        <f>'[2]D-1'!G137</f>
        <v>22.341311829999999</v>
      </c>
      <c r="C362" s="77">
        <f>'[2]D-1'!G138</f>
        <v>117.2524985</v>
      </c>
      <c r="D362" s="77">
        <f>'[2]D-1'!G139</f>
        <v>26.830122190000001</v>
      </c>
      <c r="E362" s="77">
        <f>'[2]D-1'!G140</f>
        <v>28.62397528</v>
      </c>
      <c r="F362" s="77">
        <f>'[2]D-1'!G141</f>
        <v>145.10630399999999</v>
      </c>
      <c r="G362" s="78">
        <f>'[2]D-1'!G142</f>
        <v>-23.512043339999998</v>
      </c>
      <c r="I362" s="12"/>
    </row>
    <row r="363" spans="1:12">
      <c r="A363" s="76">
        <v>6</v>
      </c>
      <c r="B363" s="77">
        <f>'[2]D-1'!H137</f>
        <v>6.4774079500000008</v>
      </c>
      <c r="C363" s="77">
        <f>'[2]D-1'!H138</f>
        <v>147.99091905</v>
      </c>
      <c r="D363" s="77">
        <f>'[2]D-1'!H139</f>
        <v>48.671886110000003</v>
      </c>
      <c r="E363" s="77">
        <f>'[2]D-1'!H140</f>
        <v>73.143707820000003</v>
      </c>
      <c r="F363" s="77">
        <f>'[2]D-1'!H141</f>
        <v>144.62246400000001</v>
      </c>
      <c r="G363" s="78">
        <f>'[2]D-1'!H142</f>
        <v>-69.781339639999999</v>
      </c>
      <c r="I363" s="12"/>
      <c r="L363"/>
    </row>
    <row r="364" spans="1:12">
      <c r="A364" s="76">
        <v>7</v>
      </c>
      <c r="B364" s="77">
        <f>'[2]D-1'!I137</f>
        <v>-1.2197606300000006</v>
      </c>
      <c r="C364" s="77">
        <f>'[2]D-1'!I138</f>
        <v>169.50199444</v>
      </c>
      <c r="D364" s="77">
        <f>'[2]D-1'!I139</f>
        <v>47.698270969999996</v>
      </c>
      <c r="E364" s="77">
        <f>'[2]D-1'!I140</f>
        <v>198.65180762</v>
      </c>
      <c r="F364" s="77">
        <f>'[2]D-1'!I141</f>
        <v>-8.2924800000000012</v>
      </c>
      <c r="G364" s="78">
        <f>'[2]D-1'!I142</f>
        <v>-16.645386119999998</v>
      </c>
      <c r="I364" s="12"/>
    </row>
    <row r="365" spans="1:12">
      <c r="A365" s="76">
        <v>8</v>
      </c>
      <c r="B365" s="77">
        <f>'[2]D-1'!J137</f>
        <v>-2.0807539100000003</v>
      </c>
      <c r="C365" s="77">
        <f>'[2]D-1'!J138</f>
        <v>174.57444411</v>
      </c>
      <c r="D365" s="77">
        <f>'[2]D-1'!J139</f>
        <v>98.298936910000009</v>
      </c>
      <c r="E365" s="77">
        <f>'[2]D-1'!J140</f>
        <v>241.39423449999998</v>
      </c>
      <c r="F365" s="77">
        <f>'[2]D-1'!J141</f>
        <v>42.029567999999998</v>
      </c>
      <c r="G365" s="78">
        <f>'[2]D-1'!J142</f>
        <v>-103.85012658000001</v>
      </c>
      <c r="I365" s="12"/>
    </row>
    <row r="366" spans="1:12">
      <c r="A366" s="76">
        <v>9</v>
      </c>
      <c r="B366" s="77">
        <f>'[2]D-1'!K137</f>
        <v>-11.531600549999999</v>
      </c>
      <c r="C366" s="77">
        <f>'[2]D-1'!K138</f>
        <v>179.49858069000001</v>
      </c>
      <c r="D366" s="77">
        <f>'[2]D-1'!K139</f>
        <v>138.33389171000002</v>
      </c>
      <c r="E366" s="77">
        <f>'[2]D-1'!K140</f>
        <v>244.390817</v>
      </c>
      <c r="F366" s="77">
        <f>'[2]D-1'!K141</f>
        <v>135.61497599999998</v>
      </c>
      <c r="G366" s="78">
        <f>'[2]D-1'!K142</f>
        <v>-173.98886268999999</v>
      </c>
      <c r="I366" s="12"/>
    </row>
    <row r="367" spans="1:12">
      <c r="A367" s="76">
        <v>10</v>
      </c>
      <c r="B367" s="77">
        <f>'[2]D-1'!L137</f>
        <v>-16.554101629999998</v>
      </c>
      <c r="C367" s="77">
        <f>'[2]D-1'!L138</f>
        <v>164.53173176999996</v>
      </c>
      <c r="D367" s="77">
        <f>'[2]D-1'!L139</f>
        <v>150.85357461000001</v>
      </c>
      <c r="E367" s="77">
        <f>'[2]D-1'!L140</f>
        <v>199.67109724000002</v>
      </c>
      <c r="F367" s="77">
        <f>'[2]D-1'!L141</f>
        <v>257.11526399999997</v>
      </c>
      <c r="G367" s="78">
        <f>'[2]D-1'!L142</f>
        <v>-254.46500158999999</v>
      </c>
      <c r="I367" s="12"/>
    </row>
    <row r="368" spans="1:12">
      <c r="A368" s="76">
        <v>11</v>
      </c>
      <c r="B368" s="77">
        <f>'[2]D-1'!M137</f>
        <v>-27.157938999999995</v>
      </c>
      <c r="C368" s="77">
        <f>'[2]D-1'!M138</f>
        <v>169.34871392000002</v>
      </c>
      <c r="D368" s="77">
        <f>'[2]D-1'!M139</f>
        <v>157.09727192999998</v>
      </c>
      <c r="E368" s="77">
        <f>'[2]D-1'!M140</f>
        <v>180.57554467000003</v>
      </c>
      <c r="F368" s="77">
        <f>'[2]D-1'!M141</f>
        <v>344.18227200000001</v>
      </c>
      <c r="G368" s="78">
        <f>'[2]D-1'!M142</f>
        <v>-311.86132756000001</v>
      </c>
      <c r="I368" s="12"/>
    </row>
    <row r="369" spans="1:9" ht="15.75" customHeight="1">
      <c r="A369" s="76">
        <v>12</v>
      </c>
      <c r="B369" s="77">
        <f>'[2]D-1'!N137</f>
        <v>-24.366666049999999</v>
      </c>
      <c r="C369" s="77">
        <f>'[2]D-1'!N138</f>
        <v>169.33097310999997</v>
      </c>
      <c r="D369" s="77">
        <f>'[2]D-1'!N139</f>
        <v>136.57790728000001</v>
      </c>
      <c r="E369" s="77">
        <f>'[2]D-1'!N140</f>
        <v>165.30232819999998</v>
      </c>
      <c r="F369" s="77">
        <f>'[2]D-1'!N141</f>
        <v>370.04889600000001</v>
      </c>
      <c r="G369" s="78">
        <f>'[2]D-1'!N142</f>
        <v>-298.63378718000001</v>
      </c>
      <c r="I369" s="12"/>
    </row>
    <row r="370" spans="1:9">
      <c r="A370" s="76">
        <v>13</v>
      </c>
      <c r="B370" s="77">
        <f>'[2]D-1'!O137</f>
        <v>-25.085410369999998</v>
      </c>
      <c r="C370" s="77">
        <f>'[2]D-1'!O138</f>
        <v>169.38419551999999</v>
      </c>
      <c r="D370" s="77">
        <f>'[2]D-1'!O139</f>
        <v>177.89339307000003</v>
      </c>
      <c r="E370" s="77">
        <f>'[2]D-1'!O140</f>
        <v>182.82701353999997</v>
      </c>
      <c r="F370" s="77">
        <f>'[2]D-1'!O141</f>
        <v>332.27174400000001</v>
      </c>
      <c r="G370" s="78">
        <f>'[2]D-1'!O142</f>
        <v>-288.63571749000005</v>
      </c>
      <c r="I370" s="12"/>
    </row>
    <row r="371" spans="1:9" ht="15" customHeight="1">
      <c r="A371" s="76">
        <v>14</v>
      </c>
      <c r="B371" s="77">
        <f>'[2]D-1'!P137</f>
        <v>-7.4671026600000001</v>
      </c>
      <c r="C371" s="77">
        <f>'[2]D-1'!P138</f>
        <v>169.37071251</v>
      </c>
      <c r="D371" s="77">
        <f>'[2]D-1'!P139</f>
        <v>138.99775247000002</v>
      </c>
      <c r="E371" s="77">
        <f>'[2]D-1'!P140</f>
        <v>168.27310589000001</v>
      </c>
      <c r="F371" s="77">
        <f>'[2]D-1'!P141</f>
        <v>210.68006399999999</v>
      </c>
      <c r="G371" s="78">
        <f>'[2]D-1'!P142</f>
        <v>-161.35741318000001</v>
      </c>
      <c r="I371" s="12"/>
    </row>
    <row r="372" spans="1:9" ht="15" customHeight="1">
      <c r="A372" s="76">
        <v>15</v>
      </c>
      <c r="B372" s="77">
        <f>'[2]D-1'!Q137</f>
        <v>-7.8955429799999992</v>
      </c>
      <c r="C372" s="77">
        <f>'[2]D-1'!Q138</f>
        <v>174.38426272000001</v>
      </c>
      <c r="D372" s="77">
        <f>'[2]D-1'!Q139</f>
        <v>98.4117684</v>
      </c>
      <c r="E372" s="77">
        <f>'[2]D-1'!Q140</f>
        <v>237.67189200000001</v>
      </c>
      <c r="F372" s="77">
        <f>'[2]D-1'!Q141</f>
        <v>81.392639999999986</v>
      </c>
      <c r="G372" s="78">
        <f>'[2]D-1'!Q142</f>
        <v>-106.47576495999999</v>
      </c>
      <c r="I372" s="12"/>
    </row>
    <row r="373" spans="1:9" ht="15" customHeight="1">
      <c r="A373" s="76">
        <v>16</v>
      </c>
      <c r="B373" s="77">
        <f>'[2]D-1'!R137</f>
        <v>-6.5816754700000004</v>
      </c>
      <c r="C373" s="77">
        <f>'[2]D-1'!R138</f>
        <v>169.40548448000001</v>
      </c>
      <c r="D373" s="77">
        <f>'[2]D-1'!R139</f>
        <v>90.985824140000005</v>
      </c>
      <c r="E373" s="77">
        <f>'[2]D-1'!R140</f>
        <v>275.03079233</v>
      </c>
      <c r="F373" s="77">
        <f>'[2]D-1'!R141</f>
        <v>2.0993279999999999</v>
      </c>
      <c r="G373" s="78">
        <f>'[2]D-1'!R142</f>
        <v>-17.711124339999998</v>
      </c>
      <c r="I373" s="12"/>
    </row>
    <row r="374" spans="1:9" ht="15" customHeight="1">
      <c r="A374" s="76">
        <v>17</v>
      </c>
      <c r="B374" s="77">
        <f>'[2]D-1'!S137</f>
        <v>-12.89143286</v>
      </c>
      <c r="C374" s="77">
        <f>'[2]D-1'!S138</f>
        <v>169.33097311999998</v>
      </c>
      <c r="D374" s="77">
        <f>'[2]D-1'!S139</f>
        <v>91.444246419999999</v>
      </c>
      <c r="E374" s="77">
        <f>'[2]D-1'!S140</f>
        <v>271.67616822999997</v>
      </c>
      <c r="F374" s="77">
        <f>'[2]D-1'!S141</f>
        <v>-39.430271999999995</v>
      </c>
      <c r="G374" s="78">
        <f>'[2]D-1'!S142</f>
        <v>5.2151500299999967</v>
      </c>
      <c r="I374" s="12"/>
    </row>
    <row r="375" spans="1:9" ht="15" customHeight="1">
      <c r="A375" s="76">
        <v>18</v>
      </c>
      <c r="B375" s="77">
        <f>'[2]D-1'!T137</f>
        <v>-20.986801770000003</v>
      </c>
      <c r="C375" s="77">
        <f>'[2]D-1'!T138</f>
        <v>169.37355104000002</v>
      </c>
      <c r="D375" s="77">
        <f>'[2]D-1'!T139</f>
        <v>108.42467618000001</v>
      </c>
      <c r="E375" s="77">
        <f>'[2]D-1'!T140</f>
        <v>251.82582523000002</v>
      </c>
      <c r="F375" s="77">
        <f>'[2]D-1'!T141</f>
        <v>-11.286911999999999</v>
      </c>
      <c r="G375" s="78">
        <f>'[2]D-1'!T142</f>
        <v>-61.896683050000007</v>
      </c>
      <c r="I375" s="12"/>
    </row>
    <row r="376" spans="1:9" ht="15" customHeight="1">
      <c r="A376" s="76">
        <v>19</v>
      </c>
      <c r="B376" s="77">
        <f>'[2]D-1'!U137</f>
        <v>-14.43125365</v>
      </c>
      <c r="C376" s="77">
        <f>'[2]D-1'!U138</f>
        <v>179.34955796000003</v>
      </c>
      <c r="D376" s="77">
        <f>'[2]D-1'!U139</f>
        <v>82.704063659999989</v>
      </c>
      <c r="E376" s="77">
        <f>'[2]D-1'!U140</f>
        <v>250.86137079</v>
      </c>
      <c r="F376" s="77">
        <f>'[2]D-1'!U141</f>
        <v>-104.71372799999999</v>
      </c>
      <c r="G376" s="78">
        <f>'[2]D-1'!U142</f>
        <v>26.069298999999997</v>
      </c>
      <c r="I376" s="12"/>
    </row>
    <row r="377" spans="1:9" ht="15" customHeight="1">
      <c r="A377" s="76">
        <v>20</v>
      </c>
      <c r="B377" s="77">
        <f>'[2]D-1'!V137</f>
        <v>-9.0978853699999984</v>
      </c>
      <c r="C377" s="77">
        <f>'[2]D-1'!V138</f>
        <v>179.28852961000001</v>
      </c>
      <c r="D377" s="77">
        <f>'[2]D-1'!V139</f>
        <v>62.888299160000003</v>
      </c>
      <c r="E377" s="77">
        <f>'[2]D-1'!V140</f>
        <v>234.17534148999999</v>
      </c>
      <c r="F377" s="77">
        <f>'[2]D-1'!V141</f>
        <v>-148.084608</v>
      </c>
      <c r="G377" s="78">
        <f>'[2]D-1'!V142</f>
        <v>96.574463269999995</v>
      </c>
      <c r="I377" s="12"/>
    </row>
    <row r="378" spans="1:9" ht="15" customHeight="1">
      <c r="A378" s="76">
        <v>21</v>
      </c>
      <c r="B378" s="77">
        <f>'[2]D-1'!W137</f>
        <v>2.6799897399999999</v>
      </c>
      <c r="C378" s="77">
        <f>'[2]D-1'!W138</f>
        <v>169.36787398000001</v>
      </c>
      <c r="D378" s="77">
        <f>'[2]D-1'!W139</f>
        <v>61.546030200000004</v>
      </c>
      <c r="E378" s="77">
        <f>'[2]D-1'!W140</f>
        <v>219.15694744000001</v>
      </c>
      <c r="F378" s="77">
        <f>'[2]D-1'!W141</f>
        <v>-162.25574399999999</v>
      </c>
      <c r="G378" s="78">
        <f>'[2]D-1'!W142</f>
        <v>144.8487925</v>
      </c>
      <c r="I378" s="12"/>
    </row>
    <row r="379" spans="1:9" ht="15" customHeight="1">
      <c r="A379" s="76">
        <v>22</v>
      </c>
      <c r="B379" s="77">
        <f>'[2]D-1'!X137</f>
        <v>20.36458352</v>
      </c>
      <c r="C379" s="77">
        <f>'[2]D-1'!X138</f>
        <v>169.28981446999998</v>
      </c>
      <c r="D379" s="77">
        <f>'[2]D-1'!X139</f>
        <v>70.739312990000002</v>
      </c>
      <c r="E379" s="77">
        <f>'[2]D-1'!X140</f>
        <v>182.86249513999999</v>
      </c>
      <c r="F379" s="77">
        <f>'[2]D-1'!X141</f>
        <v>-94.284288000000004</v>
      </c>
      <c r="G379" s="78">
        <f>'[2]D-1'!X142</f>
        <v>119.18720932999999</v>
      </c>
      <c r="I379" s="12"/>
    </row>
    <row r="380" spans="1:9" ht="15" customHeight="1">
      <c r="A380" s="76">
        <v>23</v>
      </c>
      <c r="B380" s="77">
        <f>'[2]D-1'!Y137</f>
        <v>25.775850040000002</v>
      </c>
      <c r="C380" s="77">
        <f>'[2]D-1'!Y138</f>
        <v>164.35077561000003</v>
      </c>
      <c r="D380" s="77">
        <f>'[2]D-1'!Y139</f>
        <v>76.661547009999992</v>
      </c>
      <c r="E380" s="77">
        <f>'[2]D-1'!Y140</f>
        <v>153.59985104999998</v>
      </c>
      <c r="F380" s="77">
        <f>'[2]D-1'!Y141</f>
        <v>-14.636159999999999</v>
      </c>
      <c r="G380" s="78">
        <f>'[2]D-1'!Y142</f>
        <v>77.779537330000011</v>
      </c>
      <c r="I380" s="12"/>
    </row>
    <row r="381" spans="1:9" ht="15.75" customHeight="1">
      <c r="A381" s="79">
        <v>24</v>
      </c>
      <c r="B381" s="77">
        <f>'[2]D-1'!Z137</f>
        <v>19.11555057</v>
      </c>
      <c r="C381" s="77">
        <f>'[2]D-1'!Z138</f>
        <v>164.47354195</v>
      </c>
      <c r="D381" s="77">
        <f>'[2]D-1'!Z139</f>
        <v>74.572745179999998</v>
      </c>
      <c r="E381" s="77">
        <f>'[2]D-1'!Z140</f>
        <v>127.84020865999999</v>
      </c>
      <c r="F381" s="77">
        <f>'[2]D-1'!Z141</f>
        <v>93.690240000000017</v>
      </c>
      <c r="G381" s="77">
        <f>'[2]D-1'!Z142</f>
        <v>1.1960524800000005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f>B2</f>
        <v>46003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f>'[2]D-1'!E10</f>
        <v>1110.6300000000001</v>
      </c>
      <c r="I453" s="12"/>
    </row>
    <row r="454" spans="1:9" ht="15.75" customHeight="1">
      <c r="A454" s="10"/>
      <c r="D454" s="28" t="s">
        <v>156</v>
      </c>
      <c r="E454" s="100">
        <f>'[2]D-1'!E11</f>
        <v>1009.24</v>
      </c>
      <c r="I454" s="12"/>
    </row>
    <row r="455" spans="1:9" ht="15.75" customHeight="1">
      <c r="A455" s="10"/>
      <c r="D455" s="28" t="s">
        <v>157</v>
      </c>
      <c r="E455" s="100">
        <f>'[2]D-1'!E12</f>
        <v>970.71</v>
      </c>
      <c r="I455" s="12"/>
    </row>
    <row r="456" spans="1:9" ht="15.75" customHeight="1">
      <c r="A456" s="10"/>
      <c r="D456" s="28" t="s">
        <v>158</v>
      </c>
      <c r="E456" s="100">
        <f>'[2]D-1'!E13</f>
        <v>943.8</v>
      </c>
      <c r="I456" s="12"/>
    </row>
    <row r="457" spans="1:9" ht="15.75" customHeight="1">
      <c r="A457" s="10"/>
      <c r="D457" s="28" t="s">
        <v>159</v>
      </c>
      <c r="E457" s="100">
        <f>'[2]D-1'!E14</f>
        <v>934.68</v>
      </c>
      <c r="I457" s="12"/>
    </row>
    <row r="458" spans="1:9" ht="15.75" customHeight="1">
      <c r="A458" s="10"/>
      <c r="D458" s="28" t="s">
        <v>160</v>
      </c>
      <c r="E458" s="100">
        <f>'[2]D-1'!E15</f>
        <v>1069.97</v>
      </c>
      <c r="I458" s="12"/>
    </row>
    <row r="459" spans="1:9" ht="15.75" customHeight="1">
      <c r="A459" s="10"/>
      <c r="D459" s="28" t="s">
        <v>161</v>
      </c>
      <c r="E459" s="100">
        <f>'[2]D-1'!E16</f>
        <v>1298.54</v>
      </c>
      <c r="I459" s="12"/>
    </row>
    <row r="460" spans="1:9">
      <c r="A460" s="10"/>
      <c r="D460" s="28" t="s">
        <v>162</v>
      </c>
      <c r="E460" s="100">
        <f>'[2]D-1'!E17</f>
        <v>1597.04</v>
      </c>
      <c r="I460" s="12"/>
    </row>
    <row r="461" spans="1:9">
      <c r="A461" s="10"/>
      <c r="D461" s="28" t="s">
        <v>163</v>
      </c>
      <c r="E461" s="100">
        <f>'[2]D-1'!E18</f>
        <v>1670.06</v>
      </c>
      <c r="I461" s="12"/>
    </row>
    <row r="462" spans="1:9">
      <c r="A462" s="10"/>
      <c r="D462" s="28" t="s">
        <v>164</v>
      </c>
      <c r="E462" s="100">
        <f>'[2]D-1'!E19</f>
        <v>1625.49</v>
      </c>
      <c r="I462" s="12"/>
    </row>
    <row r="463" spans="1:9">
      <c r="A463" s="10"/>
      <c r="D463" s="28" t="s">
        <v>165</v>
      </c>
      <c r="E463" s="100">
        <f>'[2]D-1'!E20</f>
        <v>1495.12</v>
      </c>
      <c r="I463" s="12"/>
    </row>
    <row r="464" spans="1:9">
      <c r="A464" s="10"/>
      <c r="D464" s="28" t="s">
        <v>166</v>
      </c>
      <c r="E464" s="100">
        <f>'[2]D-1'!E21</f>
        <v>1458.31</v>
      </c>
      <c r="I464" s="12"/>
    </row>
    <row r="465" spans="1:9">
      <c r="A465" s="10"/>
      <c r="D465" s="28" t="s">
        <v>167</v>
      </c>
      <c r="E465" s="100">
        <f>'[2]D-1'!E22</f>
        <v>1460.91</v>
      </c>
      <c r="I465" s="12"/>
    </row>
    <row r="466" spans="1:9">
      <c r="A466" s="10"/>
      <c r="D466" s="28" t="s">
        <v>168</v>
      </c>
      <c r="E466" s="100">
        <f>'[2]D-1'!E23</f>
        <v>1504.44</v>
      </c>
      <c r="I466" s="12"/>
    </row>
    <row r="467" spans="1:9">
      <c r="A467" s="10"/>
      <c r="D467" s="28" t="s">
        <v>169</v>
      </c>
      <c r="E467" s="100">
        <f>'[2]D-1'!E24</f>
        <v>1543.47</v>
      </c>
      <c r="I467" s="12"/>
    </row>
    <row r="468" spans="1:9">
      <c r="A468" s="10"/>
      <c r="D468" s="28" t="s">
        <v>170</v>
      </c>
      <c r="E468" s="100">
        <f>'[2]D-1'!E25</f>
        <v>1577.14</v>
      </c>
      <c r="I468" s="12"/>
    </row>
    <row r="469" spans="1:9">
      <c r="A469" s="10"/>
      <c r="D469" s="28" t="s">
        <v>171</v>
      </c>
      <c r="E469" s="100">
        <f>'[2]D-1'!E26</f>
        <v>1680.39</v>
      </c>
      <c r="I469" s="12"/>
    </row>
    <row r="470" spans="1:9">
      <c r="A470" s="10"/>
      <c r="D470" s="28" t="s">
        <v>172</v>
      </c>
      <c r="E470" s="100">
        <f>'[2]D-1'!E27</f>
        <v>1806.61</v>
      </c>
      <c r="I470" s="12"/>
    </row>
    <row r="471" spans="1:9">
      <c r="A471" s="10"/>
      <c r="D471" s="28" t="s">
        <v>173</v>
      </c>
      <c r="E471" s="100">
        <f>'[2]D-1'!E28</f>
        <v>1810.46</v>
      </c>
      <c r="I471" s="12"/>
    </row>
    <row r="472" spans="1:9">
      <c r="A472" s="10"/>
      <c r="D472" s="28" t="s">
        <v>174</v>
      </c>
      <c r="E472" s="100">
        <f>'[2]D-1'!E29</f>
        <v>1790.7</v>
      </c>
      <c r="I472" s="12"/>
    </row>
    <row r="473" spans="1:9">
      <c r="A473" s="10"/>
      <c r="D473" s="28" t="s">
        <v>175</v>
      </c>
      <c r="E473" s="100">
        <f>'[2]D-1'!E30</f>
        <v>1762.36</v>
      </c>
      <c r="I473" s="12"/>
    </row>
    <row r="474" spans="1:9">
      <c r="A474" s="10"/>
      <c r="D474" s="28" t="s">
        <v>176</v>
      </c>
      <c r="E474" s="100">
        <f>'[2]D-1'!E31</f>
        <v>1640.32</v>
      </c>
      <c r="I474" s="12"/>
    </row>
    <row r="475" spans="1:9">
      <c r="A475" s="10"/>
      <c r="D475" s="28" t="s">
        <v>177</v>
      </c>
      <c r="E475" s="100">
        <f>'[2]D-1'!E32</f>
        <v>1454.95</v>
      </c>
      <c r="I475" s="12"/>
    </row>
    <row r="476" spans="1:9">
      <c r="A476" s="10"/>
      <c r="D476" s="30" t="s">
        <v>178</v>
      </c>
      <c r="E476" s="100">
        <f>'[2]D-1'!E33</f>
        <v>1248.5899999999999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f>'[2]D-1'!C148</f>
        <v>0.28006811999999998</v>
      </c>
      <c r="C521" s="77">
        <f>'[2]D-1'!D148</f>
        <v>85.122495069999999</v>
      </c>
      <c r="D521" s="77">
        <f>'[2]D-1'!E148</f>
        <v>0</v>
      </c>
      <c r="E521" s="77">
        <f>'[2]D-1'!F148</f>
        <v>84.586722859999995</v>
      </c>
      <c r="F521" s="77">
        <f>'[2]D-1'!G148</f>
        <v>100.33735488000001</v>
      </c>
      <c r="G521" s="77">
        <f>'[2]D-1'!H148</f>
        <v>29.343638810000002</v>
      </c>
      <c r="H521" s="77">
        <f>'[2]D-1'!I148</f>
        <v>0</v>
      </c>
      <c r="I521" s="105">
        <f>'[2]D-1'!J148</f>
        <v>0</v>
      </c>
    </row>
    <row r="522" spans="1:14">
      <c r="A522" s="104">
        <v>2</v>
      </c>
      <c r="B522" s="77">
        <f>'[2]D-1'!C149</f>
        <v>0</v>
      </c>
      <c r="C522" s="77">
        <f>'[2]D-1'!D149</f>
        <v>85.116818019999997</v>
      </c>
      <c r="D522" s="77">
        <f>'[2]D-1'!E149</f>
        <v>0</v>
      </c>
      <c r="E522" s="77">
        <f>'[2]D-1'!F149</f>
        <v>84.658632240000003</v>
      </c>
      <c r="F522" s="77">
        <f>'[2]D-1'!G149</f>
        <v>30.789868860000002</v>
      </c>
      <c r="G522" s="77">
        <f>'[2]D-1'!H149</f>
        <v>0</v>
      </c>
      <c r="H522" s="77">
        <f>'[2]D-1'!I149</f>
        <v>0</v>
      </c>
      <c r="I522" s="105">
        <f>'[2]D-1'!J149</f>
        <v>0</v>
      </c>
    </row>
    <row r="523" spans="1:14">
      <c r="A523" s="104">
        <v>3</v>
      </c>
      <c r="B523" s="77">
        <f>'[2]D-1'!C150</f>
        <v>0</v>
      </c>
      <c r="C523" s="77">
        <f>'[2]D-1'!D150</f>
        <v>0.15138816999999999</v>
      </c>
      <c r="D523" s="77">
        <f>'[2]D-1'!E150</f>
        <v>0</v>
      </c>
      <c r="E523" s="77">
        <f>'[2]D-1'!F150</f>
        <v>84.658868789999985</v>
      </c>
      <c r="F523" s="77">
        <f>'[2]D-1'!G150</f>
        <v>0</v>
      </c>
      <c r="G523" s="77">
        <f>'[2]D-1'!H150</f>
        <v>0</v>
      </c>
      <c r="H523" s="77">
        <f>'[2]D-1'!I150</f>
        <v>0</v>
      </c>
      <c r="I523" s="105">
        <f>'[2]D-1'!J150</f>
        <v>0</v>
      </c>
    </row>
    <row r="524" spans="1:14">
      <c r="A524" s="104">
        <v>4</v>
      </c>
      <c r="B524" s="77">
        <f>'[2]D-1'!C151</f>
        <v>0</v>
      </c>
      <c r="C524" s="77">
        <f>'[2]D-1'!D151</f>
        <v>0</v>
      </c>
      <c r="D524" s="77">
        <f>'[2]D-1'!E151</f>
        <v>0</v>
      </c>
      <c r="E524" s="77">
        <f>'[2]D-1'!F151</f>
        <v>84.66904018999999</v>
      </c>
      <c r="F524" s="77">
        <f>'[2]D-1'!G151</f>
        <v>0</v>
      </c>
      <c r="G524" s="77">
        <f>'[2]D-1'!H151</f>
        <v>0</v>
      </c>
      <c r="H524" s="77">
        <f>'[2]D-1'!I151</f>
        <v>0</v>
      </c>
      <c r="I524" s="105">
        <f>'[2]D-1'!J151</f>
        <v>0</v>
      </c>
    </row>
    <row r="525" spans="1:14">
      <c r="A525" s="104">
        <v>5</v>
      </c>
      <c r="B525" s="77">
        <f>'[2]D-1'!C152</f>
        <v>0</v>
      </c>
      <c r="C525" s="77">
        <f>'[2]D-1'!D152</f>
        <v>2.7446202799999999</v>
      </c>
      <c r="D525" s="77">
        <f>'[2]D-1'!E152</f>
        <v>0</v>
      </c>
      <c r="E525" s="77">
        <f>'[2]D-1'!F152</f>
        <v>84.681103919999984</v>
      </c>
      <c r="F525" s="77">
        <f>'[2]D-1'!G152</f>
        <v>0</v>
      </c>
      <c r="G525" s="77">
        <f>'[2]D-1'!H152</f>
        <v>0</v>
      </c>
      <c r="H525" s="77">
        <f>'[2]D-1'!I152</f>
        <v>0</v>
      </c>
      <c r="I525" s="105">
        <f>'[2]D-1'!J152</f>
        <v>0</v>
      </c>
    </row>
    <row r="526" spans="1:14">
      <c r="A526" s="104">
        <v>6</v>
      </c>
      <c r="B526" s="77">
        <f>'[2]D-1'!C153</f>
        <v>2.1262942100000002</v>
      </c>
      <c r="C526" s="77">
        <f>'[2]D-1'!D153</f>
        <v>85.13810697000001</v>
      </c>
      <c r="D526" s="77">
        <f>'[2]D-1'!E153</f>
        <v>0</v>
      </c>
      <c r="E526" s="77">
        <f>'[2]D-1'!F153</f>
        <v>84.671169079999999</v>
      </c>
      <c r="F526" s="77">
        <f>'[2]D-1'!G153</f>
        <v>0</v>
      </c>
      <c r="G526" s="77">
        <f>'[2]D-1'!H153</f>
        <v>0</v>
      </c>
      <c r="H526" s="77">
        <f>'[2]D-1'!I153</f>
        <v>0</v>
      </c>
      <c r="I526" s="105">
        <f>'[2]D-1'!J153</f>
        <v>1.53245035</v>
      </c>
    </row>
    <row r="527" spans="1:14">
      <c r="A527" s="104">
        <v>7</v>
      </c>
      <c r="B527" s="77">
        <f>'[2]D-1'!C154</f>
        <v>84.764603959999988</v>
      </c>
      <c r="C527" s="77">
        <f>'[2]D-1'!D154</f>
        <v>85.085357660000014</v>
      </c>
      <c r="D527" s="77">
        <f>'[2]D-1'!E154</f>
        <v>0</v>
      </c>
      <c r="E527" s="77">
        <f>'[2]D-1'!F154</f>
        <v>84.704521790000001</v>
      </c>
      <c r="F527" s="77">
        <f>'[2]D-1'!G154</f>
        <v>30.690165560000001</v>
      </c>
      <c r="G527" s="77">
        <f>'[2]D-1'!H154</f>
        <v>0</v>
      </c>
      <c r="H527" s="77">
        <f>'[2]D-1'!I154</f>
        <v>0.90832897999999995</v>
      </c>
      <c r="I527" s="105">
        <f>'[2]D-1'!J154</f>
        <v>123.20950449</v>
      </c>
    </row>
    <row r="528" spans="1:14">
      <c r="A528" s="104">
        <v>8</v>
      </c>
      <c r="B528" s="77">
        <f>'[2]D-1'!C155</f>
        <v>87.297990439999992</v>
      </c>
      <c r="C528" s="77">
        <f>'[2]D-1'!D155</f>
        <v>87.645710150000014</v>
      </c>
      <c r="D528" s="77">
        <f>'[2]D-1'!E155</f>
        <v>0</v>
      </c>
      <c r="E528" s="77">
        <f>'[2]D-1'!F155</f>
        <v>87.220404000000002</v>
      </c>
      <c r="F528" s="77">
        <f>'[2]D-1'!G155</f>
        <v>133.12519269000001</v>
      </c>
      <c r="G528" s="77">
        <f>'[2]D-1'!H155</f>
        <v>0</v>
      </c>
      <c r="H528" s="77">
        <f>'[2]D-1'!I155</f>
        <v>143.68806529</v>
      </c>
      <c r="I528" s="105">
        <f>'[2]D-1'!J155</f>
        <v>134.21412302000002</v>
      </c>
      <c r="N528" s="106"/>
    </row>
    <row r="529" spans="1:9">
      <c r="A529" s="104">
        <v>9</v>
      </c>
      <c r="B529" s="77">
        <f>'[2]D-1'!C156</f>
        <v>89.794239500000003</v>
      </c>
      <c r="C529" s="77">
        <f>'[2]D-1'!D156</f>
        <v>90.080930860000009</v>
      </c>
      <c r="D529" s="77">
        <f>'[2]D-1'!E156</f>
        <v>0</v>
      </c>
      <c r="E529" s="77">
        <f>'[2]D-1'!F156</f>
        <v>89.731555330000006</v>
      </c>
      <c r="F529" s="77">
        <f>'[2]D-1'!G156</f>
        <v>143.53513960000001</v>
      </c>
      <c r="G529" s="77">
        <f>'[2]D-1'!H156</f>
        <v>0</v>
      </c>
      <c r="H529" s="77">
        <f>'[2]D-1'!I156</f>
        <v>147.15284362</v>
      </c>
      <c r="I529" s="105">
        <f>'[2]D-1'!J156</f>
        <v>113.66956644</v>
      </c>
    </row>
    <row r="530" spans="1:9">
      <c r="A530" s="104">
        <v>10</v>
      </c>
      <c r="B530" s="77">
        <f>'[2]D-1'!C157</f>
        <v>79.956846730000009</v>
      </c>
      <c r="C530" s="77">
        <f>'[2]D-1'!D157</f>
        <v>80.154597530000004</v>
      </c>
      <c r="D530" s="77">
        <f>'[2]D-1'!E157</f>
        <v>0</v>
      </c>
      <c r="E530" s="77">
        <f>'[2]D-1'!F157</f>
        <v>84.683705899999993</v>
      </c>
      <c r="F530" s="77">
        <f>'[2]D-1'!G157</f>
        <v>114.02154392</v>
      </c>
      <c r="G530" s="77">
        <f>'[2]D-1'!H157</f>
        <v>0</v>
      </c>
      <c r="H530" s="77">
        <f>'[2]D-1'!I157</f>
        <v>118.30594722999999</v>
      </c>
      <c r="I530" s="105">
        <f>'[2]D-1'!J157</f>
        <v>121.21047110000001</v>
      </c>
    </row>
    <row r="531" spans="1:9">
      <c r="A531" s="104">
        <v>11</v>
      </c>
      <c r="B531" s="77">
        <f>'[2]D-1'!C158</f>
        <v>85.10617354</v>
      </c>
      <c r="C531" s="77">
        <f>'[2]D-1'!D158</f>
        <v>85.035683410000004</v>
      </c>
      <c r="D531" s="77">
        <f>'[2]D-1'!E158</f>
        <v>0</v>
      </c>
      <c r="E531" s="77">
        <f>'[2]D-1'!F158</f>
        <v>84.614871600000001</v>
      </c>
      <c r="F531" s="77">
        <f>'[2]D-1'!G158</f>
        <v>118.87471731000001</v>
      </c>
      <c r="G531" s="77">
        <f>'[2]D-1'!H158</f>
        <v>0</v>
      </c>
      <c r="H531" s="77">
        <f>'[2]D-1'!I158</f>
        <v>1.3497201000000001</v>
      </c>
      <c r="I531" s="105">
        <f>'[2]D-1'!J158</f>
        <v>134.15273986</v>
      </c>
    </row>
    <row r="532" spans="1:9">
      <c r="A532" s="104">
        <v>12</v>
      </c>
      <c r="B532" s="77">
        <f>'[2]D-1'!C159</f>
        <v>85.077788250000012</v>
      </c>
      <c r="C532" s="77">
        <f>'[2]D-1'!D159</f>
        <v>85.074949729999986</v>
      </c>
      <c r="D532" s="77">
        <f>'[2]D-1'!E159</f>
        <v>0</v>
      </c>
      <c r="E532" s="77">
        <f>'[2]D-1'!F159</f>
        <v>84.571584049999998</v>
      </c>
      <c r="F532" s="77">
        <f>'[2]D-1'!G159</f>
        <v>93.738131920000001</v>
      </c>
      <c r="G532" s="77">
        <f>'[2]D-1'!H159</f>
        <v>0</v>
      </c>
      <c r="H532" s="77">
        <f>'[2]D-1'!I159</f>
        <v>0</v>
      </c>
      <c r="I532" s="105">
        <f>'[2]D-1'!J159</f>
        <v>118.24704779000001</v>
      </c>
    </row>
    <row r="533" spans="1:9">
      <c r="A533" s="104">
        <v>13</v>
      </c>
      <c r="B533" s="77">
        <f>'[2]D-1'!C160</f>
        <v>85.091271259999999</v>
      </c>
      <c r="C533" s="77">
        <f>'[2]D-1'!D160</f>
        <v>85.087486549999994</v>
      </c>
      <c r="D533" s="77">
        <f>'[2]D-1'!E160</f>
        <v>0</v>
      </c>
      <c r="E533" s="77">
        <f>'[2]D-1'!F160</f>
        <v>84.603280929999997</v>
      </c>
      <c r="F533" s="77">
        <f>'[2]D-1'!G160</f>
        <v>134.81801987999998</v>
      </c>
      <c r="G533" s="77">
        <f>'[2]D-1'!H160</f>
        <v>0</v>
      </c>
      <c r="H533" s="77">
        <f>'[2]D-1'!I160</f>
        <v>0</v>
      </c>
      <c r="I533" s="105">
        <f>'[2]D-1'!J160</f>
        <v>132.23815267000001</v>
      </c>
    </row>
    <row r="534" spans="1:9">
      <c r="A534" s="104">
        <v>14</v>
      </c>
      <c r="B534" s="77">
        <f>'[2]D-1'!C161</f>
        <v>85.112796769999989</v>
      </c>
      <c r="C534" s="77">
        <f>'[2]D-1'!D161</f>
        <v>85.054606930000006</v>
      </c>
      <c r="D534" s="77">
        <f>'[2]D-1'!E161</f>
        <v>0</v>
      </c>
      <c r="E534" s="77">
        <f>'[2]D-1'!F161</f>
        <v>84.630956590000011</v>
      </c>
      <c r="F534" s="77">
        <f>'[2]D-1'!G161</f>
        <v>124.93958735</v>
      </c>
      <c r="G534" s="77">
        <f>'[2]D-1'!H161</f>
        <v>0</v>
      </c>
      <c r="H534" s="77">
        <f>'[2]D-1'!I161</f>
        <v>0</v>
      </c>
      <c r="I534" s="105">
        <f>'[2]D-1'!J161</f>
        <v>129.93220342000001</v>
      </c>
    </row>
    <row r="535" spans="1:9">
      <c r="A535" s="104">
        <v>15</v>
      </c>
      <c r="B535" s="77">
        <f>'[2]D-1'!C162</f>
        <v>85.148278370000014</v>
      </c>
      <c r="C535" s="77">
        <f>'[2]D-1'!D162</f>
        <v>90.083296289999993</v>
      </c>
      <c r="D535" s="77">
        <f>'[2]D-1'!E162</f>
        <v>0</v>
      </c>
      <c r="E535" s="77">
        <f>'[2]D-1'!F162</f>
        <v>84.620312119999994</v>
      </c>
      <c r="F535" s="77">
        <f>'[2]D-1'!G162</f>
        <v>139.64245314999999</v>
      </c>
      <c r="G535" s="77">
        <f>'[2]D-1'!H162</f>
        <v>22.453821529999999</v>
      </c>
      <c r="H535" s="77">
        <f>'[2]D-1'!I162</f>
        <v>6.5286150000000001E-2</v>
      </c>
      <c r="I535" s="105">
        <f>'[2]D-1'!J162</f>
        <v>126.74169785999999</v>
      </c>
    </row>
    <row r="536" spans="1:9">
      <c r="A536" s="104">
        <v>16</v>
      </c>
      <c r="B536" s="77">
        <f>'[2]D-1'!C163</f>
        <v>85.148751469999993</v>
      </c>
      <c r="C536" s="77">
        <f>'[2]D-1'!D163</f>
        <v>85.102388819999973</v>
      </c>
      <c r="D536" s="77">
        <f>'[2]D-1'!E163</f>
        <v>3.2567380900000003</v>
      </c>
      <c r="E536" s="77">
        <f>'[2]D-1'!F163</f>
        <v>84.611796530000007</v>
      </c>
      <c r="F536" s="77">
        <f>'[2]D-1'!G163</f>
        <v>143.54897743000001</v>
      </c>
      <c r="G536" s="77">
        <f>'[2]D-1'!H163</f>
        <v>112.05976620000001</v>
      </c>
      <c r="H536" s="77">
        <f>'[2]D-1'!I163</f>
        <v>98.183976529999995</v>
      </c>
      <c r="I536" s="105">
        <f>'[2]D-1'!J163</f>
        <v>114.35258727</v>
      </c>
    </row>
    <row r="537" spans="1:9">
      <c r="A537" s="104">
        <v>17</v>
      </c>
      <c r="B537" s="77">
        <f>'[2]D-1'!C164</f>
        <v>85.159159389999999</v>
      </c>
      <c r="C537" s="77">
        <f>'[2]D-1'!D164</f>
        <v>85.052951120000003</v>
      </c>
      <c r="D537" s="77">
        <f>'[2]D-1'!E164</f>
        <v>84.685361730000011</v>
      </c>
      <c r="E537" s="77">
        <f>'[2]D-1'!F164</f>
        <v>84.582938169999991</v>
      </c>
      <c r="F537" s="77">
        <f>'[2]D-1'!G164</f>
        <v>143.53797811999999</v>
      </c>
      <c r="G537" s="77">
        <f>'[2]D-1'!H164</f>
        <v>143.6795497</v>
      </c>
      <c r="H537" s="77">
        <f>'[2]D-1'!I164</f>
        <v>119.88487848000001</v>
      </c>
      <c r="I537" s="105">
        <f>'[2]D-1'!J164</f>
        <v>121.13312120000001</v>
      </c>
    </row>
    <row r="538" spans="1:9">
      <c r="A538" s="104">
        <v>18</v>
      </c>
      <c r="B538" s="77">
        <f>'[2]D-1'!C165</f>
        <v>85.139762790000006</v>
      </c>
      <c r="C538" s="77">
        <f>'[2]D-1'!D165</f>
        <v>85.086303829999991</v>
      </c>
      <c r="D538" s="77">
        <f>'[2]D-1'!E165</f>
        <v>84.774065719999996</v>
      </c>
      <c r="E538" s="77">
        <f>'[2]D-1'!F165</f>
        <v>84.583411249999983</v>
      </c>
      <c r="F538" s="77">
        <f>'[2]D-1'!G165</f>
        <v>138.65109722</v>
      </c>
      <c r="G538" s="77">
        <f>'[2]D-1'!H165</f>
        <v>143.81934720999999</v>
      </c>
      <c r="H538" s="77">
        <f>'[2]D-1'!I165</f>
        <v>145.63103776</v>
      </c>
      <c r="I538" s="105">
        <f>'[2]D-1'!J165</f>
        <v>141.42043618</v>
      </c>
    </row>
    <row r="539" spans="1:9">
      <c r="A539" s="104">
        <v>19</v>
      </c>
      <c r="B539" s="77">
        <f>'[2]D-1'!C166</f>
        <v>85.175717469999981</v>
      </c>
      <c r="C539" s="77">
        <f>'[2]D-1'!D166</f>
        <v>90.044739620000001</v>
      </c>
      <c r="D539" s="77">
        <f>'[2]D-1'!E166</f>
        <v>84.762475069999994</v>
      </c>
      <c r="E539" s="77">
        <f>'[2]D-1'!F166</f>
        <v>89.619196919999993</v>
      </c>
      <c r="F539" s="77">
        <f>'[2]D-1'!G166</f>
        <v>143.50568987</v>
      </c>
      <c r="G539" s="77">
        <f>'[2]D-1'!H166</f>
        <v>141.84408649</v>
      </c>
      <c r="H539" s="77">
        <f>'[2]D-1'!I166</f>
        <v>144.22986933999999</v>
      </c>
      <c r="I539" s="105">
        <f>'[2]D-1'!J166</f>
        <v>140.69057963999998</v>
      </c>
    </row>
    <row r="540" spans="1:9">
      <c r="A540" s="104">
        <v>20</v>
      </c>
      <c r="B540" s="77">
        <f>'[2]D-1'!C167</f>
        <v>89.857160210000004</v>
      </c>
      <c r="C540" s="77">
        <f>'[2]D-1'!D167</f>
        <v>90.018246690000012</v>
      </c>
      <c r="D540" s="77">
        <f>'[2]D-1'!E167</f>
        <v>80.506101939999994</v>
      </c>
      <c r="E540" s="77">
        <f>'[2]D-1'!F167</f>
        <v>89.590102000000002</v>
      </c>
      <c r="F540" s="77">
        <f>'[2]D-1'!G167</f>
        <v>142.72083684999998</v>
      </c>
      <c r="G540" s="77">
        <f>'[2]D-1'!H167</f>
        <v>142.19074174000002</v>
      </c>
      <c r="H540" s="77">
        <f>'[2]D-1'!I167</f>
        <v>142.78683264</v>
      </c>
      <c r="I540" s="105">
        <f>'[2]D-1'!J167</f>
        <v>143.35382861999997</v>
      </c>
    </row>
    <row r="541" spans="1:9">
      <c r="A541" s="104">
        <v>21</v>
      </c>
      <c r="B541" s="77">
        <f>'[2]D-1'!C168</f>
        <v>85.025512030000016</v>
      </c>
      <c r="C541" s="77">
        <f>'[2]D-1'!D168</f>
        <v>85.052241499999994</v>
      </c>
      <c r="D541" s="77">
        <f>'[2]D-1'!E168</f>
        <v>84.748992049999998</v>
      </c>
      <c r="E541" s="77">
        <f>'[2]D-1'!F168</f>
        <v>84.625279539999994</v>
      </c>
      <c r="F541" s="77">
        <f>'[2]D-1'!G168</f>
        <v>135.02878057999999</v>
      </c>
      <c r="G541" s="77">
        <f>'[2]D-1'!H168</f>
        <v>143.78528488000001</v>
      </c>
      <c r="H541" s="77">
        <f>'[2]D-1'!I168</f>
        <v>145.64345633000002</v>
      </c>
      <c r="I541" s="105">
        <f>'[2]D-1'!J168</f>
        <v>128.30750090999999</v>
      </c>
    </row>
    <row r="542" spans="1:9">
      <c r="A542" s="104">
        <v>22</v>
      </c>
      <c r="B542" s="77">
        <f>'[2]D-1'!C169</f>
        <v>85.081336410000006</v>
      </c>
      <c r="C542" s="77">
        <f>'[2]D-1'!D169</f>
        <v>84.957860440000005</v>
      </c>
      <c r="D542" s="77">
        <f>'[2]D-1'!E169</f>
        <v>84.895649349999999</v>
      </c>
      <c r="E542" s="77">
        <f>'[2]D-1'!F169</f>
        <v>84.641837609999996</v>
      </c>
      <c r="F542" s="77">
        <f>'[2]D-1'!G169</f>
        <v>126.50822894</v>
      </c>
      <c r="G542" s="77">
        <f>'[2]D-1'!H169</f>
        <v>129.98861915999998</v>
      </c>
      <c r="H542" s="77">
        <f>'[2]D-1'!I169</f>
        <v>145.73890182</v>
      </c>
      <c r="I542" s="105">
        <f>'[2]D-1'!J169</f>
        <v>123.72434253000002</v>
      </c>
    </row>
    <row r="543" spans="1:9">
      <c r="A543" s="104">
        <v>23</v>
      </c>
      <c r="B543" s="77">
        <f>'[2]D-1'!C170</f>
        <v>84.710435379999979</v>
      </c>
      <c r="C543" s="77">
        <f>'[2]D-1'!D170</f>
        <v>80.015036559999984</v>
      </c>
      <c r="D543" s="77">
        <f>'[2]D-1'!E170</f>
        <v>84.88973575</v>
      </c>
      <c r="E543" s="77">
        <f>'[2]D-1'!F170</f>
        <v>84.629773869999994</v>
      </c>
      <c r="F543" s="77">
        <f>'[2]D-1'!G170</f>
        <v>97.049629750000008</v>
      </c>
      <c r="G543" s="77">
        <f>'[2]D-1'!H170</f>
        <v>100.7610052</v>
      </c>
      <c r="H543" s="77">
        <f>'[2]D-1'!I170</f>
        <v>114.88303720000002</v>
      </c>
      <c r="I543" s="105">
        <f>'[2]D-1'!J170</f>
        <v>100.8763204</v>
      </c>
    </row>
    <row r="544" spans="1:9">
      <c r="A544" s="107">
        <v>24</v>
      </c>
      <c r="B544" s="108">
        <f>'[2]D-1'!C171</f>
        <v>0</v>
      </c>
      <c r="C544" s="108">
        <f>'[2]D-1'!D171</f>
        <v>80.06873204</v>
      </c>
      <c r="D544" s="108">
        <f>'[2]D-1'!E171</f>
        <v>84.650826280000004</v>
      </c>
      <c r="E544" s="108">
        <f>'[2]D-1'!F171</f>
        <v>84.698135100000002</v>
      </c>
      <c r="F544" s="108">
        <f>'[2]D-1'!G171</f>
        <v>113.82391140999999</v>
      </c>
      <c r="G544" s="108">
        <f>'[2]D-1'!H171</f>
        <v>89.278449489999986</v>
      </c>
      <c r="H544" s="108">
        <f>'[2]D-1'!I171</f>
        <v>0.88136296999999997</v>
      </c>
      <c r="I544" s="109">
        <f>'[2]D-1'!J171</f>
        <v>112.43338747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f t="shared" ref="B549:I549" si="7">SUM(B521:B544)</f>
        <v>1455.0541863000001</v>
      </c>
      <c r="C549" s="111">
        <f t="shared" si="7"/>
        <v>1796.9745482400001</v>
      </c>
      <c r="D549" s="111">
        <f t="shared" si="7"/>
        <v>677.16994598000008</v>
      </c>
      <c r="E549" s="111">
        <f t="shared" si="7"/>
        <v>2048.8892003799997</v>
      </c>
      <c r="F549" s="111">
        <f t="shared" si="7"/>
        <v>2348.8873052899999</v>
      </c>
      <c r="G549" s="111">
        <f t="shared" si="7"/>
        <v>1199.2043104100001</v>
      </c>
      <c r="H549" s="111">
        <f t="shared" si="7"/>
        <v>1469.33354444</v>
      </c>
      <c r="I549" s="111">
        <f t="shared" si="7"/>
        <v>2261.4400612200002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f t="shared" ref="H562:H585" si="8">SUM(B562:G562)</f>
        <v>145</v>
      </c>
      <c r="I562" s="112"/>
    </row>
    <row r="563" spans="1:9">
      <c r="A563" s="116">
        <v>2</v>
      </c>
      <c r="B563" s="117">
        <f>'[2]W-1'!B17</f>
        <v>70</v>
      </c>
      <c r="C563" s="117">
        <f>'[2]W-1'!C17</f>
        <v>75</v>
      </c>
      <c r="D563" s="117">
        <f>'[2]W-1'!D17</f>
        <v>0</v>
      </c>
      <c r="E563" s="117">
        <f>'[2]W-1'!E17</f>
        <v>0</v>
      </c>
      <c r="F563" s="117">
        <f>'[2]W-1'!F17</f>
        <v>0</v>
      </c>
      <c r="G563" s="117">
        <f>'[2]W-1'!G17</f>
        <v>0</v>
      </c>
      <c r="H563" s="118">
        <f t="shared" si="8"/>
        <v>145</v>
      </c>
      <c r="I563" s="112"/>
    </row>
    <row r="564" spans="1:9">
      <c r="A564" s="116">
        <v>3</v>
      </c>
      <c r="B564" s="117">
        <f>'[2]W-1'!B18</f>
        <v>70</v>
      </c>
      <c r="C564" s="117">
        <f>'[2]W-1'!C18</f>
        <v>75</v>
      </c>
      <c r="D564" s="117">
        <f>'[2]W-1'!D18</f>
        <v>0</v>
      </c>
      <c r="E564" s="117">
        <f>'[2]W-1'!E18</f>
        <v>0</v>
      </c>
      <c r="F564" s="117">
        <f>'[2]W-1'!F18</f>
        <v>0</v>
      </c>
      <c r="G564" s="117">
        <f>'[2]W-1'!G18</f>
        <v>0</v>
      </c>
      <c r="H564" s="118">
        <f t="shared" si="8"/>
        <v>145</v>
      </c>
      <c r="I564" s="112"/>
    </row>
    <row r="565" spans="1:9">
      <c r="A565" s="116">
        <v>4</v>
      </c>
      <c r="B565" s="117">
        <f>'[2]W-1'!B19</f>
        <v>70</v>
      </c>
      <c r="C565" s="117">
        <f>'[2]W-1'!C19</f>
        <v>75</v>
      </c>
      <c r="D565" s="117">
        <f>'[2]W-1'!D19</f>
        <v>0</v>
      </c>
      <c r="E565" s="117">
        <f>'[2]W-1'!E19</f>
        <v>0</v>
      </c>
      <c r="F565" s="117">
        <f>'[2]W-1'!F19</f>
        <v>0</v>
      </c>
      <c r="G565" s="117">
        <f>'[2]W-1'!G19</f>
        <v>0</v>
      </c>
      <c r="H565" s="118">
        <f>SUM(B565:G565)</f>
        <v>145</v>
      </c>
      <c r="I565" s="112"/>
    </row>
    <row r="566" spans="1:9">
      <c r="A566" s="116">
        <v>5</v>
      </c>
      <c r="B566" s="117">
        <f>'[2]W-1'!B20</f>
        <v>70</v>
      </c>
      <c r="C566" s="117">
        <f>'[2]W-1'!C20</f>
        <v>75</v>
      </c>
      <c r="D566" s="117">
        <f>'[2]W-1'!D20</f>
        <v>0</v>
      </c>
      <c r="E566" s="117">
        <f>'[2]W-1'!E20</f>
        <v>0</v>
      </c>
      <c r="F566" s="117">
        <f>'[2]W-1'!F20</f>
        <v>0</v>
      </c>
      <c r="G566" s="117">
        <f>'[2]W-1'!G20</f>
        <v>0</v>
      </c>
      <c r="H566" s="118">
        <f t="shared" si="8"/>
        <v>145</v>
      </c>
      <c r="I566" s="112"/>
    </row>
    <row r="567" spans="1:9">
      <c r="A567" s="116">
        <v>6</v>
      </c>
      <c r="B567" s="117">
        <f>'[2]W-1'!B21</f>
        <v>70</v>
      </c>
      <c r="C567" s="117">
        <f>'[2]W-1'!C21</f>
        <v>75</v>
      </c>
      <c r="D567" s="117">
        <f>'[2]W-1'!D21</f>
        <v>0</v>
      </c>
      <c r="E567" s="117">
        <f>'[2]W-1'!E21</f>
        <v>0</v>
      </c>
      <c r="F567" s="117">
        <f>'[2]W-1'!F21</f>
        <v>0</v>
      </c>
      <c r="G567" s="117">
        <f>'[2]W-1'!G21</f>
        <v>0</v>
      </c>
      <c r="H567" s="118">
        <f t="shared" si="8"/>
        <v>145</v>
      </c>
      <c r="I567" s="112"/>
    </row>
    <row r="568" spans="1:9">
      <c r="A568" s="116">
        <v>7</v>
      </c>
      <c r="B568" s="117">
        <f>'[2]W-1'!B22</f>
        <v>75</v>
      </c>
      <c r="C568" s="117">
        <f>'[2]W-1'!C22</f>
        <v>70</v>
      </c>
      <c r="D568" s="117">
        <f>'[2]W-1'!D22</f>
        <v>0</v>
      </c>
      <c r="E568" s="117">
        <f>'[2]W-1'!E22</f>
        <v>0</v>
      </c>
      <c r="F568" s="117">
        <f>'[2]W-1'!F22</f>
        <v>0</v>
      </c>
      <c r="G568" s="117">
        <f>'[2]W-1'!G22</f>
        <v>0</v>
      </c>
      <c r="H568" s="118">
        <f t="shared" si="8"/>
        <v>145</v>
      </c>
      <c r="I568" s="112"/>
    </row>
    <row r="569" spans="1:9">
      <c r="A569" s="116">
        <v>8</v>
      </c>
      <c r="B569" s="117">
        <f>'[2]W-1'!B23</f>
        <v>75</v>
      </c>
      <c r="C569" s="117">
        <f>'[2]W-1'!C23</f>
        <v>70</v>
      </c>
      <c r="D569" s="117">
        <f>'[2]W-1'!D23</f>
        <v>0</v>
      </c>
      <c r="E569" s="117">
        <f>'[2]W-1'!E23</f>
        <v>0</v>
      </c>
      <c r="F569" s="117">
        <f>'[2]W-1'!F23</f>
        <v>0</v>
      </c>
      <c r="G569" s="117">
        <f>'[2]W-1'!G23</f>
        <v>0</v>
      </c>
      <c r="H569" s="118">
        <f t="shared" si="8"/>
        <v>145</v>
      </c>
      <c r="I569" s="112"/>
    </row>
    <row r="570" spans="1:9">
      <c r="A570" s="116">
        <v>9</v>
      </c>
      <c r="B570" s="117">
        <f>'[2]W-1'!B24</f>
        <v>75</v>
      </c>
      <c r="C570" s="117">
        <f>'[2]W-1'!C24</f>
        <v>70</v>
      </c>
      <c r="D570" s="117">
        <f>'[2]W-1'!D24</f>
        <v>0</v>
      </c>
      <c r="E570" s="117">
        <f>'[2]W-1'!E24</f>
        <v>0</v>
      </c>
      <c r="F570" s="117">
        <f>'[2]W-1'!F24</f>
        <v>0</v>
      </c>
      <c r="G570" s="117">
        <f>'[2]W-1'!G24</f>
        <v>0</v>
      </c>
      <c r="H570" s="118">
        <f t="shared" si="8"/>
        <v>145</v>
      </c>
      <c r="I570" s="112"/>
    </row>
    <row r="571" spans="1:9">
      <c r="A571" s="116">
        <v>10</v>
      </c>
      <c r="B571" s="117">
        <f>'[2]W-1'!B25</f>
        <v>75</v>
      </c>
      <c r="C571" s="117">
        <f>'[2]W-1'!C25</f>
        <v>70</v>
      </c>
      <c r="D571" s="117">
        <f>'[2]W-1'!D25</f>
        <v>0</v>
      </c>
      <c r="E571" s="117">
        <f>'[2]W-1'!E25</f>
        <v>0</v>
      </c>
      <c r="F571" s="117">
        <f>'[2]W-1'!F25</f>
        <v>0</v>
      </c>
      <c r="G571" s="117">
        <f>'[2]W-1'!G25</f>
        <v>0</v>
      </c>
      <c r="H571" s="118">
        <f t="shared" si="8"/>
        <v>145</v>
      </c>
      <c r="I571" s="112"/>
    </row>
    <row r="572" spans="1:9">
      <c r="A572" s="116">
        <v>11</v>
      </c>
      <c r="B572" s="117">
        <f>'[2]W-1'!B26</f>
        <v>75</v>
      </c>
      <c r="C572" s="117">
        <f>'[2]W-1'!C26</f>
        <v>70</v>
      </c>
      <c r="D572" s="117">
        <f>'[2]W-1'!D26</f>
        <v>0</v>
      </c>
      <c r="E572" s="117">
        <f>'[2]W-1'!E26</f>
        <v>0</v>
      </c>
      <c r="F572" s="117">
        <f>'[2]W-1'!F26</f>
        <v>0</v>
      </c>
      <c r="G572" s="117">
        <f>'[2]W-1'!G26</f>
        <v>0</v>
      </c>
      <c r="H572" s="118">
        <f t="shared" si="8"/>
        <v>145</v>
      </c>
      <c r="I572" s="112"/>
    </row>
    <row r="573" spans="1:9">
      <c r="A573" s="116">
        <v>12</v>
      </c>
      <c r="B573" s="117">
        <f>'[2]W-1'!B27</f>
        <v>75</v>
      </c>
      <c r="C573" s="117">
        <f>'[2]W-1'!C27</f>
        <v>70</v>
      </c>
      <c r="D573" s="117">
        <f>'[2]W-1'!D27</f>
        <v>0</v>
      </c>
      <c r="E573" s="117">
        <f>'[2]W-1'!E27</f>
        <v>0</v>
      </c>
      <c r="F573" s="117">
        <f>'[2]W-1'!F27</f>
        <v>0</v>
      </c>
      <c r="G573" s="117">
        <f>'[2]W-1'!G27</f>
        <v>0</v>
      </c>
      <c r="H573" s="118">
        <f t="shared" si="8"/>
        <v>145</v>
      </c>
      <c r="I573" s="112"/>
    </row>
    <row r="574" spans="1:9">
      <c r="A574" s="116">
        <v>13</v>
      </c>
      <c r="B574" s="117">
        <f>'[2]W-1'!B28</f>
        <v>75</v>
      </c>
      <c r="C574" s="117">
        <f>'[2]W-1'!C28</f>
        <v>70</v>
      </c>
      <c r="D574" s="117">
        <f>'[2]W-1'!D28</f>
        <v>0</v>
      </c>
      <c r="E574" s="117">
        <f>'[2]W-1'!E28</f>
        <v>0</v>
      </c>
      <c r="F574" s="117">
        <f>'[2]W-1'!F28</f>
        <v>0</v>
      </c>
      <c r="G574" s="117">
        <f>'[2]W-1'!G28</f>
        <v>0</v>
      </c>
      <c r="H574" s="118">
        <f t="shared" si="8"/>
        <v>145</v>
      </c>
      <c r="I574" s="112"/>
    </row>
    <row r="575" spans="1:9">
      <c r="A575" s="116">
        <v>14</v>
      </c>
      <c r="B575" s="117">
        <f>'[2]W-1'!B29</f>
        <v>75</v>
      </c>
      <c r="C575" s="117">
        <f>'[2]W-1'!C29</f>
        <v>70</v>
      </c>
      <c r="D575" s="117">
        <f>'[2]W-1'!D29</f>
        <v>0</v>
      </c>
      <c r="E575" s="117">
        <f>'[2]W-1'!E29</f>
        <v>0</v>
      </c>
      <c r="F575" s="117">
        <f>'[2]W-1'!F29</f>
        <v>0</v>
      </c>
      <c r="G575" s="117">
        <f>'[2]W-1'!G29</f>
        <v>0</v>
      </c>
      <c r="H575" s="118">
        <f t="shared" si="8"/>
        <v>145</v>
      </c>
      <c r="I575" s="112"/>
    </row>
    <row r="576" spans="1:9">
      <c r="A576" s="116">
        <v>15</v>
      </c>
      <c r="B576" s="117">
        <f>'[2]W-1'!B30</f>
        <v>75</v>
      </c>
      <c r="C576" s="117">
        <f>'[2]W-1'!C30</f>
        <v>70</v>
      </c>
      <c r="D576" s="117">
        <f>'[2]W-1'!D30</f>
        <v>0</v>
      </c>
      <c r="E576" s="117">
        <f>'[2]W-1'!E30</f>
        <v>0</v>
      </c>
      <c r="F576" s="117">
        <f>'[2]W-1'!F30</f>
        <v>0</v>
      </c>
      <c r="G576" s="117">
        <f>'[2]W-1'!G30</f>
        <v>0</v>
      </c>
      <c r="H576" s="118">
        <f t="shared" si="8"/>
        <v>145</v>
      </c>
      <c r="I576" s="112"/>
    </row>
    <row r="577" spans="1:9">
      <c r="A577" s="116">
        <v>16</v>
      </c>
      <c r="B577" s="117">
        <f>'[2]W-1'!B31</f>
        <v>75</v>
      </c>
      <c r="C577" s="117">
        <f>'[2]W-1'!C31</f>
        <v>70</v>
      </c>
      <c r="D577" s="117">
        <f>'[2]W-1'!D31</f>
        <v>0</v>
      </c>
      <c r="E577" s="117">
        <f>'[2]W-1'!E31</f>
        <v>0</v>
      </c>
      <c r="F577" s="117">
        <f>'[2]W-1'!F31</f>
        <v>0</v>
      </c>
      <c r="G577" s="117">
        <f>'[2]W-1'!G31</f>
        <v>0</v>
      </c>
      <c r="H577" s="118">
        <f t="shared" si="8"/>
        <v>145</v>
      </c>
      <c r="I577" s="112"/>
    </row>
    <row r="578" spans="1:9">
      <c r="A578" s="116">
        <v>17</v>
      </c>
      <c r="B578" s="117">
        <f>'[2]W-1'!B32</f>
        <v>75</v>
      </c>
      <c r="C578" s="117">
        <f>'[2]W-1'!C32</f>
        <v>70</v>
      </c>
      <c r="D578" s="117">
        <f>'[2]W-1'!D32</f>
        <v>0</v>
      </c>
      <c r="E578" s="117">
        <f>'[2]W-1'!E32</f>
        <v>0</v>
      </c>
      <c r="F578" s="117">
        <f>'[2]W-1'!F32</f>
        <v>0</v>
      </c>
      <c r="G578" s="117">
        <f>'[2]W-1'!G32</f>
        <v>0</v>
      </c>
      <c r="H578" s="118">
        <f t="shared" si="8"/>
        <v>145</v>
      </c>
      <c r="I578" s="112"/>
    </row>
    <row r="579" spans="1:9">
      <c r="A579" s="116">
        <v>18</v>
      </c>
      <c r="B579" s="117">
        <f>'[2]W-1'!B33</f>
        <v>75</v>
      </c>
      <c r="C579" s="117">
        <f>'[2]W-1'!C33</f>
        <v>70</v>
      </c>
      <c r="D579" s="117">
        <f>'[2]W-1'!D33</f>
        <v>0</v>
      </c>
      <c r="E579" s="117">
        <f>'[2]W-1'!E33</f>
        <v>0</v>
      </c>
      <c r="F579" s="117">
        <f>'[2]W-1'!F33</f>
        <v>0</v>
      </c>
      <c r="G579" s="117">
        <f>'[2]W-1'!G33</f>
        <v>0</v>
      </c>
      <c r="H579" s="118">
        <f t="shared" si="8"/>
        <v>145</v>
      </c>
      <c r="I579" s="112"/>
    </row>
    <row r="580" spans="1:9">
      <c r="A580" s="116">
        <v>19</v>
      </c>
      <c r="B580" s="117">
        <f>'[2]W-1'!B34</f>
        <v>75</v>
      </c>
      <c r="C580" s="117">
        <f>'[2]W-1'!C34</f>
        <v>70</v>
      </c>
      <c r="D580" s="117">
        <f>'[2]W-1'!D34</f>
        <v>0</v>
      </c>
      <c r="E580" s="117">
        <f>'[2]W-1'!E34</f>
        <v>0</v>
      </c>
      <c r="F580" s="117">
        <f>'[2]W-1'!F34</f>
        <v>0</v>
      </c>
      <c r="G580" s="117">
        <f>'[2]W-1'!G34</f>
        <v>0</v>
      </c>
      <c r="H580" s="118">
        <f t="shared" si="8"/>
        <v>145</v>
      </c>
      <c r="I580" s="112"/>
    </row>
    <row r="581" spans="1:9">
      <c r="A581" s="116">
        <v>20</v>
      </c>
      <c r="B581" s="117">
        <f>'[2]W-1'!B35</f>
        <v>75</v>
      </c>
      <c r="C581" s="117">
        <f>'[2]W-1'!C35</f>
        <v>70</v>
      </c>
      <c r="D581" s="117">
        <f>'[2]W-1'!D35</f>
        <v>0</v>
      </c>
      <c r="E581" s="117">
        <f>'[2]W-1'!E35</f>
        <v>0</v>
      </c>
      <c r="F581" s="117">
        <f>'[2]W-1'!F35</f>
        <v>0</v>
      </c>
      <c r="G581" s="117">
        <f>'[2]W-1'!G35</f>
        <v>0</v>
      </c>
      <c r="H581" s="118">
        <f t="shared" si="8"/>
        <v>145</v>
      </c>
      <c r="I581" s="112"/>
    </row>
    <row r="582" spans="1:9">
      <c r="A582" s="116">
        <v>21</v>
      </c>
      <c r="B582" s="117">
        <f>'[2]W-1'!B36</f>
        <v>75</v>
      </c>
      <c r="C582" s="117">
        <f>'[2]W-1'!C36</f>
        <v>70</v>
      </c>
      <c r="D582" s="117">
        <f>'[2]W-1'!D36</f>
        <v>0</v>
      </c>
      <c r="E582" s="117">
        <f>'[2]W-1'!E36</f>
        <v>0</v>
      </c>
      <c r="F582" s="117">
        <f>'[2]W-1'!F36</f>
        <v>0</v>
      </c>
      <c r="G582" s="117">
        <f>'[2]W-1'!G36</f>
        <v>0</v>
      </c>
      <c r="H582" s="118">
        <f t="shared" si="8"/>
        <v>145</v>
      </c>
      <c r="I582" s="112"/>
    </row>
    <row r="583" spans="1:9">
      <c r="A583" s="116">
        <v>22</v>
      </c>
      <c r="B583" s="117">
        <f>'[2]W-1'!B37</f>
        <v>75</v>
      </c>
      <c r="C583" s="117">
        <f>'[2]W-1'!C37</f>
        <v>70</v>
      </c>
      <c r="D583" s="117">
        <f>'[2]W-1'!D37</f>
        <v>0</v>
      </c>
      <c r="E583" s="117">
        <f>'[2]W-1'!E37</f>
        <v>0</v>
      </c>
      <c r="F583" s="117">
        <f>'[2]W-1'!F37</f>
        <v>0</v>
      </c>
      <c r="G583" s="117">
        <f>'[2]W-1'!G37</f>
        <v>0</v>
      </c>
      <c r="H583" s="118">
        <f t="shared" si="8"/>
        <v>145</v>
      </c>
      <c r="I583" s="112"/>
    </row>
    <row r="584" spans="1:9">
      <c r="A584" s="116">
        <v>23</v>
      </c>
      <c r="B584" s="117">
        <f>'[2]W-1'!B38</f>
        <v>70</v>
      </c>
      <c r="C584" s="117">
        <f>'[2]W-1'!C38</f>
        <v>75</v>
      </c>
      <c r="D584" s="117">
        <f>'[2]W-1'!D38</f>
        <v>0</v>
      </c>
      <c r="E584" s="117">
        <f>'[2]W-1'!E38</f>
        <v>0</v>
      </c>
      <c r="F584" s="117">
        <f>'[2]W-1'!F38</f>
        <v>0</v>
      </c>
      <c r="G584" s="117">
        <f>'[2]W-1'!G38</f>
        <v>0</v>
      </c>
      <c r="H584" s="118">
        <f t="shared" si="8"/>
        <v>145</v>
      </c>
      <c r="I584" s="112"/>
    </row>
    <row r="585" spans="1:9">
      <c r="A585" s="116">
        <v>24</v>
      </c>
      <c r="B585" s="117">
        <f>'[2]W-1'!B39</f>
        <v>70</v>
      </c>
      <c r="C585" s="117">
        <f>'[2]W-1'!C39</f>
        <v>75</v>
      </c>
      <c r="D585" s="117">
        <f>'[2]W-1'!D39</f>
        <v>0</v>
      </c>
      <c r="E585" s="117">
        <f>'[2]W-1'!E39</f>
        <v>0</v>
      </c>
      <c r="F585" s="117">
        <f>'[2]W-1'!F39</f>
        <v>0</v>
      </c>
      <c r="G585" s="117">
        <f>'[2]W-1'!G39</f>
        <v>0</v>
      </c>
      <c r="H585" s="118">
        <f t="shared" si="8"/>
        <v>145</v>
      </c>
      <c r="I585" s="112"/>
    </row>
    <row r="586" spans="1:9">
      <c r="A586" s="119" t="s">
        <v>211</v>
      </c>
      <c r="B586" s="120">
        <f t="shared" ref="B586:H586" si="9">AVERAGE(B562:B585)</f>
        <v>73.333333333333329</v>
      </c>
      <c r="C586" s="120">
        <f>AVERAGE(C562:C585)</f>
        <v>71.666666666666671</v>
      </c>
      <c r="D586" s="120">
        <f>AVERAGE(D562:D585)</f>
        <v>0</v>
      </c>
      <c r="E586" s="120">
        <f>AVERAGE(E562:E585)</f>
        <v>0</v>
      </c>
      <c r="F586" s="120">
        <f t="shared" si="9"/>
        <v>0</v>
      </c>
      <c r="G586" s="120">
        <f t="shared" si="9"/>
        <v>0</v>
      </c>
      <c r="H586" s="121">
        <f t="shared" si="9"/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f>'[2]W-1'!D46</f>
        <v>710.62</v>
      </c>
      <c r="E617" s="133">
        <f>'[2]W-1'!E46</f>
        <v>27.173671497778059</v>
      </c>
      <c r="I617" s="12"/>
    </row>
    <row r="618" spans="1:9">
      <c r="A618" s="10"/>
      <c r="C618" s="132">
        <v>2</v>
      </c>
      <c r="D618" s="133">
        <f>'[2]W-1'!D47</f>
        <v>621.41</v>
      </c>
      <c r="E618" s="133">
        <f>'[2]W-1'!E47</f>
        <v>26.769400727778248</v>
      </c>
      <c r="I618" s="12"/>
    </row>
    <row r="619" spans="1:9">
      <c r="A619" s="10"/>
      <c r="C619" s="132">
        <v>3</v>
      </c>
      <c r="D619" s="133">
        <f>'[2]W-1'!D48</f>
        <v>576.34</v>
      </c>
      <c r="E619" s="133">
        <f>'[2]W-1'!E48</f>
        <v>29.555420507777626</v>
      </c>
      <c r="I619" s="12"/>
    </row>
    <row r="620" spans="1:9">
      <c r="A620" s="10"/>
      <c r="C620" s="132">
        <v>4</v>
      </c>
      <c r="D620" s="133">
        <f>'[2]W-1'!D49</f>
        <v>563.16999999999996</v>
      </c>
      <c r="E620" s="133">
        <f>'[2]W-1'!E49</f>
        <v>28.081063357778248</v>
      </c>
      <c r="I620" s="12"/>
    </row>
    <row r="621" spans="1:9">
      <c r="A621" s="10"/>
      <c r="C621" s="132">
        <v>5</v>
      </c>
      <c r="D621" s="133">
        <f>'[2]W-1'!D50</f>
        <v>573.57000000000005</v>
      </c>
      <c r="E621" s="133">
        <f>'[2]W-1'!E50</f>
        <v>27.905874397777779</v>
      </c>
      <c r="I621" s="12"/>
    </row>
    <row r="622" spans="1:9">
      <c r="A622" s="10"/>
      <c r="C622" s="132">
        <v>6</v>
      </c>
      <c r="D622" s="133">
        <f>'[2]W-1'!D51</f>
        <v>647.58000000000004</v>
      </c>
      <c r="E622" s="133">
        <f>'[2]W-1'!E51</f>
        <v>25.125079547777659</v>
      </c>
      <c r="I622" s="12"/>
    </row>
    <row r="623" spans="1:9">
      <c r="A623" s="10"/>
      <c r="C623" s="132">
        <v>7</v>
      </c>
      <c r="D623" s="133">
        <f>'[2]W-1'!D52</f>
        <v>867.76</v>
      </c>
      <c r="E623" s="133">
        <f>'[2]W-1'!E52</f>
        <v>23.591393677778115</v>
      </c>
      <c r="I623" s="12"/>
    </row>
    <row r="624" spans="1:9">
      <c r="A624" s="10"/>
      <c r="C624" s="132">
        <v>8</v>
      </c>
      <c r="D624" s="133">
        <f>'[2]W-1'!D53</f>
        <v>1111.94</v>
      </c>
      <c r="E624" s="133">
        <f>'[2]W-1'!E53</f>
        <v>25.816885737777739</v>
      </c>
      <c r="I624" s="12"/>
    </row>
    <row r="625" spans="1:9">
      <c r="A625" s="10"/>
      <c r="C625" s="132">
        <v>9</v>
      </c>
      <c r="D625" s="133">
        <f>'[2]W-1'!D54</f>
        <v>1212.48</v>
      </c>
      <c r="E625" s="133">
        <f>'[2]W-1'!E54</f>
        <v>28.053970387777781</v>
      </c>
      <c r="I625" s="12"/>
    </row>
    <row r="626" spans="1:9">
      <c r="A626" s="10"/>
      <c r="C626" s="132">
        <v>10</v>
      </c>
      <c r="D626" s="133">
        <f>'[2]W-1'!D55</f>
        <v>1250.2</v>
      </c>
      <c r="E626" s="133">
        <f>'[2]W-1'!E55</f>
        <v>26.802296057777312</v>
      </c>
      <c r="I626" s="12"/>
    </row>
    <row r="627" spans="1:9">
      <c r="A627" s="10"/>
      <c r="C627" s="132">
        <v>11</v>
      </c>
      <c r="D627" s="133">
        <f>'[2]W-1'!D56</f>
        <v>1257.54</v>
      </c>
      <c r="E627" s="133">
        <f>'[2]W-1'!E56</f>
        <v>25.268348067777197</v>
      </c>
      <c r="I627" s="12"/>
    </row>
    <row r="628" spans="1:9">
      <c r="A628" s="10"/>
      <c r="C628" s="132">
        <v>12</v>
      </c>
      <c r="D628" s="133">
        <f>'[2]W-1'!D57</f>
        <v>1195.6099999999999</v>
      </c>
      <c r="E628" s="133">
        <f>'[2]W-1'!E57</f>
        <v>25.668198217777444</v>
      </c>
      <c r="I628" s="12"/>
    </row>
    <row r="629" spans="1:9">
      <c r="A629" s="10"/>
      <c r="C629" s="132">
        <v>13</v>
      </c>
      <c r="D629" s="133">
        <f>'[2]W-1'!D58</f>
        <v>1163.21</v>
      </c>
      <c r="E629" s="133">
        <f>'[2]W-1'!E58</f>
        <v>24.906049777776843</v>
      </c>
      <c r="I629" s="12"/>
    </row>
    <row r="630" spans="1:9">
      <c r="A630" s="10"/>
      <c r="C630" s="132">
        <v>14</v>
      </c>
      <c r="D630" s="133">
        <f>'[2]W-1'!D59</f>
        <v>1189.01</v>
      </c>
      <c r="E630" s="133">
        <f>'[2]W-1'!E59</f>
        <v>27.458985177778231</v>
      </c>
      <c r="I630" s="12"/>
    </row>
    <row r="631" spans="1:9">
      <c r="A631" s="10"/>
      <c r="C631" s="132">
        <v>15</v>
      </c>
      <c r="D631" s="133">
        <f>'[2]W-1'!D60</f>
        <v>1217.33</v>
      </c>
      <c r="E631" s="133">
        <f>'[2]W-1'!E60</f>
        <v>29.987048397778153</v>
      </c>
      <c r="I631" s="12"/>
    </row>
    <row r="632" spans="1:9">
      <c r="A632" s="10"/>
      <c r="C632" s="132">
        <v>16</v>
      </c>
      <c r="D632" s="133">
        <f>'[2]W-1'!D61</f>
        <v>1280.0999999999999</v>
      </c>
      <c r="E632" s="133">
        <f>'[2]W-1'!E61</f>
        <v>28.187734757777207</v>
      </c>
      <c r="I632" s="12"/>
    </row>
    <row r="633" spans="1:9">
      <c r="A633" s="10"/>
      <c r="C633" s="132">
        <v>17</v>
      </c>
      <c r="D633" s="133">
        <f>'[2]W-1'!D62</f>
        <v>1341.58</v>
      </c>
      <c r="E633" s="133">
        <f>'[2]W-1'!E62</f>
        <v>29.774618897776918</v>
      </c>
      <c r="I633" s="12"/>
    </row>
    <row r="634" spans="1:9">
      <c r="A634" s="10"/>
      <c r="C634" s="132">
        <v>18</v>
      </c>
      <c r="D634" s="133">
        <f>'[2]W-1'!D63</f>
        <v>1452.53</v>
      </c>
      <c r="E634" s="133">
        <f>'[2]W-1'!E63</f>
        <v>34.389108037777078</v>
      </c>
      <c r="I634" s="12"/>
    </row>
    <row r="635" spans="1:9">
      <c r="A635" s="10"/>
      <c r="C635" s="132">
        <v>19</v>
      </c>
      <c r="D635" s="133">
        <f>'[2]W-1'!D64</f>
        <v>1443.21</v>
      </c>
      <c r="E635" s="133">
        <f>'[2]W-1'!E64</f>
        <v>34.411839157777194</v>
      </c>
      <c r="I635" s="12"/>
    </row>
    <row r="636" spans="1:9">
      <c r="A636" s="10"/>
      <c r="C636" s="132">
        <v>20</v>
      </c>
      <c r="D636" s="133">
        <f>'[2]W-1'!D65</f>
        <v>1419.22</v>
      </c>
      <c r="E636" s="133">
        <f>'[2]W-1'!E65</f>
        <v>32.458656787778182</v>
      </c>
      <c r="I636" s="12"/>
    </row>
    <row r="637" spans="1:9">
      <c r="A637" s="10"/>
      <c r="C637" s="132">
        <v>21</v>
      </c>
      <c r="D637" s="133">
        <f>'[2]W-1'!D66</f>
        <v>1372.14</v>
      </c>
      <c r="E637" s="133">
        <f>'[2]W-1'!E66</f>
        <v>30.806893867778172</v>
      </c>
      <c r="I637" s="12"/>
    </row>
    <row r="638" spans="1:9">
      <c r="A638" s="10"/>
      <c r="C638" s="132">
        <v>22</v>
      </c>
      <c r="D638" s="133">
        <f>'[2]W-1'!D67</f>
        <v>1250.3699999999999</v>
      </c>
      <c r="E638" s="133">
        <f>'[2]W-1'!E67</f>
        <v>27.625783767776966</v>
      </c>
      <c r="I638" s="12"/>
    </row>
    <row r="639" spans="1:9">
      <c r="A639" s="10"/>
      <c r="C639" s="132">
        <v>23</v>
      </c>
      <c r="D639" s="133">
        <f>'[2]W-1'!D68</f>
        <v>1068.6300000000001</v>
      </c>
      <c r="E639" s="133">
        <f>'[2]W-1'!E68</f>
        <v>23.726672127778102</v>
      </c>
      <c r="I639" s="12"/>
    </row>
    <row r="640" spans="1:9">
      <c r="A640" s="10"/>
      <c r="C640" s="132">
        <v>24</v>
      </c>
      <c r="D640" s="133">
        <f>'[2]W-1'!D69</f>
        <v>864.63</v>
      </c>
      <c r="E640" s="133">
        <f>'[2]W-1'!E69</f>
        <v>21.343090097778713</v>
      </c>
      <c r="I640" s="12"/>
    </row>
    <row r="641" spans="1:9">
      <c r="A641" s="10"/>
      <c r="C641" s="132">
        <v>25</v>
      </c>
      <c r="D641" s="133">
        <f>'[2]W-1'!D70</f>
        <v>698.15</v>
      </c>
      <c r="E641" s="133">
        <f>'[2]W-1'!E70</f>
        <v>21.734839187778107</v>
      </c>
      <c r="I641" s="12"/>
    </row>
    <row r="642" spans="1:9">
      <c r="A642" s="10"/>
      <c r="C642" s="132">
        <v>26</v>
      </c>
      <c r="D642" s="133">
        <f>'[2]W-1'!D71</f>
        <v>611.77</v>
      </c>
      <c r="E642" s="133">
        <f>'[2]W-1'!E71</f>
        <v>22.07734277777854</v>
      </c>
      <c r="I642" s="12"/>
    </row>
    <row r="643" spans="1:9">
      <c r="A643" s="10"/>
      <c r="C643" s="132">
        <v>27</v>
      </c>
      <c r="D643" s="133">
        <f>'[2]W-1'!D72</f>
        <v>569.87</v>
      </c>
      <c r="E643" s="133">
        <f>'[2]W-1'!E72</f>
        <v>21.895162747778159</v>
      </c>
      <c r="I643" s="12"/>
    </row>
    <row r="644" spans="1:9">
      <c r="A644" s="10"/>
      <c r="C644" s="132">
        <v>28</v>
      </c>
      <c r="D644" s="133">
        <f>'[2]W-1'!D73</f>
        <v>552.13</v>
      </c>
      <c r="E644" s="133">
        <f>'[2]W-1'!E73</f>
        <v>21.505230187777443</v>
      </c>
      <c r="I644" s="12"/>
    </row>
    <row r="645" spans="1:9">
      <c r="A645" s="10"/>
      <c r="C645" s="132">
        <v>29</v>
      </c>
      <c r="D645" s="133">
        <f>'[2]W-1'!D74</f>
        <v>556.5</v>
      </c>
      <c r="E645" s="133">
        <f>'[2]W-1'!E74</f>
        <v>20.822996677777837</v>
      </c>
      <c r="I645" s="12"/>
    </row>
    <row r="646" spans="1:9">
      <c r="A646" s="10"/>
      <c r="C646" s="132">
        <v>30</v>
      </c>
      <c r="D646" s="133">
        <f>'[2]W-1'!D75</f>
        <v>631.96</v>
      </c>
      <c r="E646" s="133">
        <f>'[2]W-1'!E75</f>
        <v>23.610089037777925</v>
      </c>
      <c r="I646" s="12"/>
    </row>
    <row r="647" spans="1:9">
      <c r="A647" s="10"/>
      <c r="C647" s="132">
        <v>31</v>
      </c>
      <c r="D647" s="133">
        <f>'[2]W-1'!D76</f>
        <v>828.47</v>
      </c>
      <c r="E647" s="133">
        <f>'[2]W-1'!E76</f>
        <v>26.088391537777852</v>
      </c>
      <c r="I647" s="12"/>
    </row>
    <row r="648" spans="1:9">
      <c r="A648" s="10"/>
      <c r="C648" s="132">
        <v>32</v>
      </c>
      <c r="D648" s="133">
        <f>'[2]W-1'!D77</f>
        <v>1052</v>
      </c>
      <c r="E648" s="133">
        <f>'[2]W-1'!E77</f>
        <v>30.014545727778341</v>
      </c>
      <c r="I648" s="12"/>
    </row>
    <row r="649" spans="1:9">
      <c r="A649" s="10"/>
      <c r="C649" s="132">
        <v>33</v>
      </c>
      <c r="D649" s="133">
        <f>'[2]W-1'!D78</f>
        <v>1163.95</v>
      </c>
      <c r="E649" s="133">
        <f>'[2]W-1'!E78</f>
        <v>33.702666297777569</v>
      </c>
      <c r="I649" s="12"/>
    </row>
    <row r="650" spans="1:9">
      <c r="A650" s="10"/>
      <c r="C650" s="132">
        <v>34</v>
      </c>
      <c r="D650" s="133">
        <f>'[2]W-1'!D79</f>
        <v>1179.17</v>
      </c>
      <c r="E650" s="133">
        <f>'[2]W-1'!E79</f>
        <v>32.484827097778862</v>
      </c>
      <c r="I650" s="12"/>
    </row>
    <row r="651" spans="1:9">
      <c r="A651" s="10"/>
      <c r="C651" s="132">
        <v>35</v>
      </c>
      <c r="D651" s="133">
        <f>'[2]W-1'!D80</f>
        <v>1121.0899999999999</v>
      </c>
      <c r="E651" s="133">
        <f>'[2]W-1'!E80</f>
        <v>30.364375387777955</v>
      </c>
      <c r="I651" s="12"/>
    </row>
    <row r="652" spans="1:9">
      <c r="A652" s="10"/>
      <c r="C652" s="132">
        <v>36</v>
      </c>
      <c r="D652" s="133">
        <f>'[2]W-1'!D81</f>
        <v>1111.99</v>
      </c>
      <c r="E652" s="133">
        <f>'[2]W-1'!E81</f>
        <v>27.754635487777932</v>
      </c>
      <c r="I652" s="12"/>
    </row>
    <row r="653" spans="1:9">
      <c r="A653" s="10"/>
      <c r="C653" s="132">
        <v>37</v>
      </c>
      <c r="D653" s="133">
        <f>'[2]W-1'!D82</f>
        <v>1147.77</v>
      </c>
      <c r="E653" s="133">
        <f>'[2]W-1'!E82</f>
        <v>26.433046947777711</v>
      </c>
      <c r="I653" s="12"/>
    </row>
    <row r="654" spans="1:9">
      <c r="A654" s="10"/>
      <c r="C654" s="132">
        <v>38</v>
      </c>
      <c r="D654" s="133">
        <f>'[2]W-1'!D83</f>
        <v>1193.71</v>
      </c>
      <c r="E654" s="133">
        <f>'[2]W-1'!E83</f>
        <v>28.069267727777969</v>
      </c>
      <c r="I654" s="12"/>
    </row>
    <row r="655" spans="1:9">
      <c r="A655" s="10"/>
      <c r="C655" s="132">
        <v>39</v>
      </c>
      <c r="D655" s="133">
        <f>'[2]W-1'!D84</f>
        <v>1239.6199999999999</v>
      </c>
      <c r="E655" s="133">
        <f>'[2]W-1'!E84</f>
        <v>30.702289967777233</v>
      </c>
      <c r="I655" s="12"/>
    </row>
    <row r="656" spans="1:9">
      <c r="A656" s="10"/>
      <c r="C656" s="132">
        <v>40</v>
      </c>
      <c r="D656" s="133">
        <f>'[2]W-1'!D85</f>
        <v>1237.69</v>
      </c>
      <c r="E656" s="133">
        <f>'[2]W-1'!E85</f>
        <v>34.242849487777903</v>
      </c>
      <c r="I656" s="12"/>
    </row>
    <row r="657" spans="1:9">
      <c r="A657" s="10"/>
      <c r="C657" s="132">
        <v>41</v>
      </c>
      <c r="D657" s="133">
        <f>'[2]W-1'!D86</f>
        <v>1324.82</v>
      </c>
      <c r="E657" s="133">
        <f>'[2]W-1'!E86</f>
        <v>36.549252147777452</v>
      </c>
      <c r="I657" s="12"/>
    </row>
    <row r="658" spans="1:9">
      <c r="A658" s="10"/>
      <c r="C658" s="132">
        <v>42</v>
      </c>
      <c r="D658" s="133">
        <f>'[2]W-1'!D87</f>
        <v>1357.73</v>
      </c>
      <c r="E658" s="133">
        <f>'[2]W-1'!E87</f>
        <v>39.345317797776261</v>
      </c>
      <c r="I658" s="12"/>
    </row>
    <row r="659" spans="1:9">
      <c r="A659" s="10"/>
      <c r="C659" s="132">
        <v>43</v>
      </c>
      <c r="D659" s="133">
        <f>'[2]W-1'!D88</f>
        <v>1370.72</v>
      </c>
      <c r="E659" s="133">
        <f>'[2]W-1'!E88</f>
        <v>37.486598557776688</v>
      </c>
      <c r="I659" s="12"/>
    </row>
    <row r="660" spans="1:9">
      <c r="A660" s="10"/>
      <c r="C660" s="132">
        <v>44</v>
      </c>
      <c r="D660" s="133">
        <f>'[2]W-1'!D89</f>
        <v>1337.82</v>
      </c>
      <c r="E660" s="133">
        <f>'[2]W-1'!E89</f>
        <v>37.422803787777411</v>
      </c>
      <c r="I660" s="12"/>
    </row>
    <row r="661" spans="1:9">
      <c r="A661" s="10"/>
      <c r="C661" s="132">
        <v>45</v>
      </c>
      <c r="D661" s="133">
        <f>'[2]W-1'!D90</f>
        <v>1296.52</v>
      </c>
      <c r="E661" s="133">
        <f>'[2]W-1'!E90</f>
        <v>35.859682077778189</v>
      </c>
      <c r="I661" s="12"/>
    </row>
    <row r="662" spans="1:9">
      <c r="A662" s="10"/>
      <c r="C662" s="132">
        <v>46</v>
      </c>
      <c r="D662" s="133">
        <f>'[2]W-1'!D91</f>
        <v>1155.53</v>
      </c>
      <c r="E662" s="133">
        <f>'[2]W-1'!E91</f>
        <v>31.237975487777476</v>
      </c>
      <c r="I662" s="12"/>
    </row>
    <row r="663" spans="1:9">
      <c r="A663" s="10"/>
      <c r="C663" s="132">
        <v>47</v>
      </c>
      <c r="D663" s="133">
        <f>'[2]W-1'!D92</f>
        <v>974.97</v>
      </c>
      <c r="E663" s="133">
        <f>'[2]W-1'!E92</f>
        <v>28.374741087777466</v>
      </c>
      <c r="I663" s="12"/>
    </row>
    <row r="664" spans="1:9">
      <c r="A664" s="10"/>
      <c r="C664" s="132">
        <v>48</v>
      </c>
      <c r="D664" s="133">
        <f>'[2]W-1'!D93</f>
        <v>781.79</v>
      </c>
      <c r="E664" s="133">
        <f>'[2]W-1'!E93</f>
        <v>28.891172187778238</v>
      </c>
      <c r="I664" s="12"/>
    </row>
    <row r="665" spans="1:9">
      <c r="A665" s="10"/>
      <c r="C665" s="132">
        <v>49</v>
      </c>
      <c r="D665" s="133">
        <f>'[2]W-1'!D94</f>
        <v>662.03</v>
      </c>
      <c r="E665" s="133">
        <f>'[2]W-1'!E94</f>
        <v>26.291752237777473</v>
      </c>
      <c r="I665" s="12"/>
    </row>
    <row r="666" spans="1:9">
      <c r="A666" s="10"/>
      <c r="C666" s="132">
        <v>50</v>
      </c>
      <c r="D666" s="133">
        <f>'[2]W-1'!D95</f>
        <v>574.53</v>
      </c>
      <c r="E666" s="133">
        <f>'[2]W-1'!E95</f>
        <v>26.625711997777898</v>
      </c>
      <c r="I666" s="12"/>
    </row>
    <row r="667" spans="1:9">
      <c r="A667" s="10"/>
      <c r="C667" s="132">
        <v>51</v>
      </c>
      <c r="D667" s="133">
        <f>'[2]W-1'!D96</f>
        <v>532.78</v>
      </c>
      <c r="E667" s="133">
        <f>'[2]W-1'!E96</f>
        <v>27.401533937777799</v>
      </c>
      <c r="I667" s="12"/>
    </row>
    <row r="668" spans="1:9">
      <c r="A668" s="10"/>
      <c r="C668" s="132">
        <v>52</v>
      </c>
      <c r="D668" s="133">
        <f>'[2]W-1'!D97</f>
        <v>530.41999999999996</v>
      </c>
      <c r="E668" s="133">
        <f>'[2]W-1'!E97</f>
        <v>25.801039277777591</v>
      </c>
      <c r="I668" s="12"/>
    </row>
    <row r="669" spans="1:9">
      <c r="A669" s="10"/>
      <c r="C669" s="132">
        <v>53</v>
      </c>
      <c r="D669" s="133">
        <f>'[2]W-1'!D98</f>
        <v>532.59</v>
      </c>
      <c r="E669" s="133">
        <f>'[2]W-1'!E98</f>
        <v>26.795097157777604</v>
      </c>
      <c r="I669" s="12"/>
    </row>
    <row r="670" spans="1:9">
      <c r="A670" s="10"/>
      <c r="C670" s="132">
        <v>54</v>
      </c>
      <c r="D670" s="133">
        <f>'[2]W-1'!D99</f>
        <v>601.77</v>
      </c>
      <c r="E670" s="133">
        <f>'[2]W-1'!E99</f>
        <v>30.269488447777803</v>
      </c>
      <c r="I670" s="12"/>
    </row>
    <row r="671" spans="1:9">
      <c r="A671" s="10"/>
      <c r="C671" s="132">
        <v>55</v>
      </c>
      <c r="D671" s="133">
        <f>'[2]W-1'!D100</f>
        <v>779.49</v>
      </c>
      <c r="E671" s="133">
        <f>'[2]W-1'!E100</f>
        <v>29.403112677777699</v>
      </c>
      <c r="I671" s="12"/>
    </row>
    <row r="672" spans="1:9">
      <c r="A672" s="10"/>
      <c r="C672" s="132">
        <v>56</v>
      </c>
      <c r="D672" s="133">
        <f>'[2]W-1'!D101</f>
        <v>1020.61</v>
      </c>
      <c r="E672" s="133">
        <f>'[2]W-1'!E101</f>
        <v>27.697812587777207</v>
      </c>
      <c r="I672" s="12"/>
    </row>
    <row r="673" spans="1:9">
      <c r="A673" s="10"/>
      <c r="C673" s="132">
        <v>57</v>
      </c>
      <c r="D673" s="133">
        <f>'[2]W-1'!D102</f>
        <v>1114.79</v>
      </c>
      <c r="E673" s="133">
        <f>'[2]W-1'!E102</f>
        <v>29.88066835777704</v>
      </c>
      <c r="I673" s="12"/>
    </row>
    <row r="674" spans="1:9">
      <c r="A674" s="10"/>
      <c r="C674" s="132">
        <v>58</v>
      </c>
      <c r="D674" s="133">
        <f>'[2]W-1'!D103</f>
        <v>1199.06</v>
      </c>
      <c r="E674" s="133">
        <f>'[2]W-1'!E103</f>
        <v>29.851249197777179</v>
      </c>
      <c r="I674" s="12"/>
    </row>
    <row r="675" spans="1:9">
      <c r="A675" s="10"/>
      <c r="C675" s="132">
        <v>59</v>
      </c>
      <c r="D675" s="133">
        <f>'[2]W-1'!D104</f>
        <v>1179.1300000000001</v>
      </c>
      <c r="E675" s="133">
        <f>'[2]W-1'!E104</f>
        <v>29.084858327778647</v>
      </c>
      <c r="I675" s="12"/>
    </row>
    <row r="676" spans="1:9">
      <c r="A676" s="10"/>
      <c r="C676" s="132">
        <v>60</v>
      </c>
      <c r="D676" s="133">
        <f>'[2]W-1'!D105</f>
        <v>1186.77</v>
      </c>
      <c r="E676" s="133">
        <f>'[2]W-1'!E105</f>
        <v>30.782451437778036</v>
      </c>
      <c r="I676" s="12"/>
    </row>
    <row r="677" spans="1:9">
      <c r="A677" s="10"/>
      <c r="C677" s="132">
        <v>61</v>
      </c>
      <c r="D677" s="133">
        <f>'[2]W-1'!D106</f>
        <v>1218.9100000000001</v>
      </c>
      <c r="E677" s="133">
        <f>'[2]W-1'!E106</f>
        <v>29.587858147777752</v>
      </c>
      <c r="I677" s="12"/>
    </row>
    <row r="678" spans="1:9">
      <c r="A678" s="10"/>
      <c r="C678" s="132">
        <v>62</v>
      </c>
      <c r="D678" s="133">
        <f>'[2]W-1'!D107</f>
        <v>1251.31</v>
      </c>
      <c r="E678" s="133">
        <f>'[2]W-1'!E107</f>
        <v>28.572698197777981</v>
      </c>
      <c r="I678" s="12"/>
    </row>
    <row r="679" spans="1:9">
      <c r="A679" s="10"/>
      <c r="C679" s="132">
        <v>63</v>
      </c>
      <c r="D679" s="133">
        <f>'[2]W-1'!D108</f>
        <v>1306.98</v>
      </c>
      <c r="E679" s="133">
        <f>'[2]W-1'!E108</f>
        <v>31.022695247777847</v>
      </c>
      <c r="I679" s="12"/>
    </row>
    <row r="680" spans="1:9">
      <c r="A680" s="10"/>
      <c r="C680" s="132">
        <v>64</v>
      </c>
      <c r="D680" s="133">
        <f>'[2]W-1'!D109</f>
        <v>1286.71</v>
      </c>
      <c r="E680" s="133">
        <f>'[2]W-1'!E109</f>
        <v>34.234804617777172</v>
      </c>
      <c r="I680" s="12"/>
    </row>
    <row r="681" spans="1:9">
      <c r="A681" s="10"/>
      <c r="C681" s="132">
        <v>65</v>
      </c>
      <c r="D681" s="133">
        <f>'[2]W-1'!D110</f>
        <v>1367.72</v>
      </c>
      <c r="E681" s="133">
        <f>'[2]W-1'!E110</f>
        <v>37.332329137777378</v>
      </c>
      <c r="I681" s="12"/>
    </row>
    <row r="682" spans="1:9">
      <c r="A682" s="10"/>
      <c r="C682" s="132">
        <v>66</v>
      </c>
      <c r="D682" s="133">
        <f>'[2]W-1'!D111</f>
        <v>1360.45</v>
      </c>
      <c r="E682" s="133">
        <f>'[2]W-1'!E111</f>
        <v>40.61502976777706</v>
      </c>
      <c r="I682" s="12"/>
    </row>
    <row r="683" spans="1:9">
      <c r="A683" s="10"/>
      <c r="C683" s="132">
        <v>67</v>
      </c>
      <c r="D683" s="133">
        <f>'[2]W-1'!D112</f>
        <v>1355.44</v>
      </c>
      <c r="E683" s="133">
        <f>'[2]W-1'!E112</f>
        <v>42.186410247778213</v>
      </c>
      <c r="I683" s="12"/>
    </row>
    <row r="684" spans="1:9">
      <c r="A684" s="10"/>
      <c r="C684" s="132">
        <v>68</v>
      </c>
      <c r="D684" s="133">
        <f>'[2]W-1'!D113</f>
        <v>1314.12</v>
      </c>
      <c r="E684" s="133">
        <f>'[2]W-1'!E113</f>
        <v>45.480844467777388</v>
      </c>
      <c r="I684" s="12"/>
    </row>
    <row r="685" spans="1:9">
      <c r="A685" s="10"/>
      <c r="C685" s="132">
        <v>69</v>
      </c>
      <c r="D685" s="133">
        <f>'[2]W-1'!D114</f>
        <v>1258.93</v>
      </c>
      <c r="E685" s="133">
        <f>'[2]W-1'!E114</f>
        <v>40.921463547779013</v>
      </c>
      <c r="I685" s="12"/>
    </row>
    <row r="686" spans="1:9">
      <c r="A686" s="10"/>
      <c r="C686" s="132">
        <v>70</v>
      </c>
      <c r="D686" s="133">
        <f>'[2]W-1'!D115</f>
        <v>1118.5999999999999</v>
      </c>
      <c r="E686" s="133">
        <f>'[2]W-1'!E115</f>
        <v>33.124494267776299</v>
      </c>
      <c r="I686" s="12"/>
    </row>
    <row r="687" spans="1:9">
      <c r="A687" s="10"/>
      <c r="C687" s="132">
        <v>71</v>
      </c>
      <c r="D687" s="133">
        <f>'[2]W-1'!D116</f>
        <v>922.52</v>
      </c>
      <c r="E687" s="133">
        <f>'[2]W-1'!E116</f>
        <v>29.259451537778432</v>
      </c>
      <c r="I687" s="12"/>
    </row>
    <row r="688" spans="1:9">
      <c r="A688" s="10"/>
      <c r="C688" s="132">
        <v>72</v>
      </c>
      <c r="D688" s="133">
        <f>'[2]W-1'!D117</f>
        <v>733.74</v>
      </c>
      <c r="E688" s="133">
        <f>'[2]W-1'!E117</f>
        <v>25.097268317777207</v>
      </c>
      <c r="I688" s="12"/>
    </row>
    <row r="689" spans="1:9">
      <c r="A689" s="10"/>
      <c r="C689" s="132">
        <v>73</v>
      </c>
      <c r="D689" s="133">
        <f>'[2]W-1'!D118</f>
        <v>692.97</v>
      </c>
      <c r="E689" s="133">
        <f>'[2]W-1'!E118</f>
        <v>27.549670017777544</v>
      </c>
      <c r="I689" s="12"/>
    </row>
    <row r="690" spans="1:9">
      <c r="A690" s="10"/>
      <c r="C690" s="132">
        <v>74</v>
      </c>
      <c r="D690" s="133">
        <f>'[2]W-1'!D119</f>
        <v>607.38</v>
      </c>
      <c r="E690" s="133">
        <f>'[2]W-1'!E119</f>
        <v>27.232175597777768</v>
      </c>
      <c r="I690" s="12"/>
    </row>
    <row r="691" spans="1:9">
      <c r="A691" s="10"/>
      <c r="C691" s="132">
        <v>75</v>
      </c>
      <c r="D691" s="133">
        <f>'[2]W-1'!D120</f>
        <v>543.69000000000005</v>
      </c>
      <c r="E691" s="133">
        <f>'[2]W-1'!E120</f>
        <v>27.493764927777875</v>
      </c>
      <c r="I691" s="12"/>
    </row>
    <row r="692" spans="1:9" ht="17.25" customHeight="1">
      <c r="A692" s="10"/>
      <c r="C692" s="132">
        <v>76</v>
      </c>
      <c r="D692" s="133">
        <f>'[2]W-1'!D121</f>
        <v>537.98</v>
      </c>
      <c r="E692" s="133">
        <f>'[2]W-1'!E121</f>
        <v>27.197455397777617</v>
      </c>
      <c r="I692" s="12"/>
    </row>
    <row r="693" spans="1:9" ht="16.5" customHeight="1">
      <c r="A693" s="10"/>
      <c r="C693" s="132">
        <v>77</v>
      </c>
      <c r="D693" s="133">
        <f>'[2]W-1'!D122</f>
        <v>537.72</v>
      </c>
      <c r="E693" s="133">
        <f>'[2]W-1'!E122</f>
        <v>27.367442557777622</v>
      </c>
      <c r="I693" s="12"/>
    </row>
    <row r="694" spans="1:9">
      <c r="A694" s="10"/>
      <c r="C694" s="132">
        <v>78</v>
      </c>
      <c r="D694" s="133">
        <f>'[2]W-1'!D123</f>
        <v>609.15</v>
      </c>
      <c r="E694" s="133">
        <f>'[2]W-1'!E123</f>
        <v>26.39167994777813</v>
      </c>
      <c r="I694" s="12"/>
    </row>
    <row r="695" spans="1:9">
      <c r="A695" s="10"/>
      <c r="C695" s="132">
        <v>79</v>
      </c>
      <c r="D695" s="133">
        <f>'[2]W-1'!D124</f>
        <v>736.66</v>
      </c>
      <c r="E695" s="133">
        <f>'[2]W-1'!E124</f>
        <v>26.270965497777752</v>
      </c>
      <c r="I695" s="12"/>
    </row>
    <row r="696" spans="1:9">
      <c r="A696" s="10"/>
      <c r="C696" s="132">
        <v>80</v>
      </c>
      <c r="D696" s="133">
        <f>'[2]W-1'!D125</f>
        <v>946.86</v>
      </c>
      <c r="E696" s="133">
        <f>'[2]W-1'!E125</f>
        <v>27.966127387777306</v>
      </c>
      <c r="I696" s="12"/>
    </row>
    <row r="697" spans="1:9">
      <c r="A697" s="10"/>
      <c r="C697" s="132">
        <v>81</v>
      </c>
      <c r="D697" s="133">
        <f>'[2]W-1'!D126</f>
        <v>1086.1600000000001</v>
      </c>
      <c r="E697" s="133">
        <f>'[2]W-1'!E126</f>
        <v>33.165661227778401</v>
      </c>
      <c r="I697" s="12"/>
    </row>
    <row r="698" spans="1:9">
      <c r="A698" s="10"/>
      <c r="C698" s="132">
        <v>82</v>
      </c>
      <c r="D698" s="133">
        <f>'[2]W-1'!D127</f>
        <v>1120.29</v>
      </c>
      <c r="E698" s="133">
        <f>'[2]W-1'!E127</f>
        <v>35.850055537778644</v>
      </c>
      <c r="I698" s="12"/>
    </row>
    <row r="699" spans="1:9">
      <c r="A699" s="10"/>
      <c r="C699" s="132">
        <v>83</v>
      </c>
      <c r="D699" s="133">
        <f>'[2]W-1'!D128</f>
        <v>1103.5</v>
      </c>
      <c r="E699" s="133">
        <f>'[2]W-1'!E128</f>
        <v>38.719008047778061</v>
      </c>
      <c r="I699" s="12"/>
    </row>
    <row r="700" spans="1:9">
      <c r="A700" s="10"/>
      <c r="C700" s="132">
        <v>84</v>
      </c>
      <c r="D700" s="133">
        <f>'[2]W-1'!D129</f>
        <v>1092.55</v>
      </c>
      <c r="E700" s="133">
        <f>'[2]W-1'!E129</f>
        <v>37.735505867778102</v>
      </c>
      <c r="I700" s="12"/>
    </row>
    <row r="701" spans="1:9">
      <c r="A701" s="10"/>
      <c r="C701" s="132">
        <v>85</v>
      </c>
      <c r="D701" s="133">
        <f>'[2]W-1'!D130</f>
        <v>1081.29</v>
      </c>
      <c r="E701" s="133">
        <f>'[2]W-1'!E130</f>
        <v>37.935481097777938</v>
      </c>
      <c r="I701" s="12"/>
    </row>
    <row r="702" spans="1:9">
      <c r="A702" s="10"/>
      <c r="C702" s="132">
        <v>86</v>
      </c>
      <c r="D702" s="133">
        <f>'[2]W-1'!D131</f>
        <v>1174.18</v>
      </c>
      <c r="E702" s="133">
        <f>'[2]W-1'!E131</f>
        <v>33.600901227776831</v>
      </c>
      <c r="I702" s="12"/>
    </row>
    <row r="703" spans="1:9">
      <c r="A703" s="10"/>
      <c r="C703" s="132">
        <v>87</v>
      </c>
      <c r="D703" s="133">
        <f>'[2]W-1'!D132</f>
        <v>1210.01</v>
      </c>
      <c r="E703" s="133">
        <f>'[2]W-1'!E132</f>
        <v>28.979685267777995</v>
      </c>
      <c r="I703" s="12"/>
    </row>
    <row r="704" spans="1:9">
      <c r="A704" s="10"/>
      <c r="C704" s="132">
        <v>88</v>
      </c>
      <c r="D704" s="133">
        <f>'[2]W-1'!D133</f>
        <v>1186.8900000000001</v>
      </c>
      <c r="E704" s="133">
        <f>'[2]W-1'!E133</f>
        <v>31.411088927778337</v>
      </c>
      <c r="I704" s="12"/>
    </row>
    <row r="705" spans="1:9">
      <c r="A705" s="10"/>
      <c r="C705" s="132">
        <v>89</v>
      </c>
      <c r="D705" s="133">
        <f>'[2]W-1'!D134</f>
        <v>1301.17</v>
      </c>
      <c r="E705" s="133">
        <f>'[2]W-1'!E134</f>
        <v>36.610202697777595</v>
      </c>
      <c r="I705" s="12"/>
    </row>
    <row r="706" spans="1:9">
      <c r="A706" s="10"/>
      <c r="C706" s="132">
        <v>90</v>
      </c>
      <c r="D706" s="133">
        <f>'[2]W-1'!D135</f>
        <v>1377.25</v>
      </c>
      <c r="E706" s="133">
        <f>'[2]W-1'!E135</f>
        <v>39.36387523777671</v>
      </c>
      <c r="I706" s="12"/>
    </row>
    <row r="707" spans="1:9">
      <c r="A707" s="10"/>
      <c r="C707" s="132">
        <v>91</v>
      </c>
      <c r="D707" s="133">
        <f>'[2]W-1'!D136</f>
        <v>1309.81</v>
      </c>
      <c r="E707" s="133">
        <f>'[2]W-1'!E136</f>
        <v>40.76663571777749</v>
      </c>
      <c r="I707" s="12"/>
    </row>
    <row r="708" spans="1:9">
      <c r="A708" s="10"/>
      <c r="C708" s="132">
        <v>92</v>
      </c>
      <c r="D708" s="133">
        <f>'[2]W-1'!D137</f>
        <v>1283.8</v>
      </c>
      <c r="E708" s="133">
        <f>'[2]W-1'!E137</f>
        <v>42.450275727777807</v>
      </c>
      <c r="I708" s="12"/>
    </row>
    <row r="709" spans="1:9">
      <c r="A709" s="10"/>
      <c r="C709" s="132">
        <v>93</v>
      </c>
      <c r="D709" s="133">
        <f>'[2]W-1'!D138</f>
        <v>1194.0999999999999</v>
      </c>
      <c r="E709" s="133">
        <f>'[2]W-1'!E138</f>
        <v>39.650402517776911</v>
      </c>
      <c r="I709" s="12"/>
    </row>
    <row r="710" spans="1:9">
      <c r="A710" s="10"/>
      <c r="C710" s="132">
        <v>94</v>
      </c>
      <c r="D710" s="133">
        <f>'[2]W-1'!D139</f>
        <v>1088.18</v>
      </c>
      <c r="E710" s="133">
        <f>'[2]W-1'!E139</f>
        <v>32.823429047777154</v>
      </c>
      <c r="I710" s="12"/>
    </row>
    <row r="711" spans="1:9">
      <c r="A711" s="10"/>
      <c r="C711" s="132">
        <v>95</v>
      </c>
      <c r="D711" s="133">
        <f>'[2]W-1'!D140</f>
        <v>939.01</v>
      </c>
      <c r="E711" s="133">
        <f>'[2]W-1'!E140</f>
        <v>28.889040067778069</v>
      </c>
      <c r="I711" s="12"/>
    </row>
    <row r="712" spans="1:9">
      <c r="A712" s="10"/>
      <c r="C712" s="132">
        <v>96</v>
      </c>
      <c r="D712" s="133">
        <f>'[2]W-1'!D141</f>
        <v>769.77</v>
      </c>
      <c r="E712" s="133">
        <f>'[2]W-1'!E141</f>
        <v>25.706021897776509</v>
      </c>
      <c r="I712" s="12"/>
    </row>
    <row r="713" spans="1:9">
      <c r="A713" s="10"/>
      <c r="C713" s="132">
        <v>97</v>
      </c>
      <c r="D713" s="133">
        <f>'[2]W-1'!D142</f>
        <v>704.32</v>
      </c>
      <c r="E713" s="133">
        <f>'[2]W-1'!E142</f>
        <v>31.510104974630849</v>
      </c>
      <c r="I713" s="12"/>
    </row>
    <row r="714" spans="1:9">
      <c r="A714" s="10"/>
      <c r="C714" s="132">
        <v>98</v>
      </c>
      <c r="D714" s="133">
        <f>'[2]W-1'!D143</f>
        <v>618.07000000000005</v>
      </c>
      <c r="E714" s="133">
        <f>'[2]W-1'!E143</f>
        <v>31.477702064630876</v>
      </c>
      <c r="I714" s="12"/>
    </row>
    <row r="715" spans="1:9">
      <c r="A715" s="10"/>
      <c r="C715" s="132">
        <v>99</v>
      </c>
      <c r="D715" s="133">
        <f>'[2]W-1'!D144</f>
        <v>585.97</v>
      </c>
      <c r="E715" s="133">
        <f>'[2]W-1'!E144</f>
        <v>30.613414854630946</v>
      </c>
      <c r="I715" s="12"/>
    </row>
    <row r="716" spans="1:9">
      <c r="A716" s="10"/>
      <c r="C716" s="132">
        <v>100</v>
      </c>
      <c r="D716" s="133">
        <f>'[2]W-1'!D145</f>
        <v>576.08000000000004</v>
      </c>
      <c r="E716" s="133">
        <f>'[2]W-1'!E145</f>
        <v>30.518409744630731</v>
      </c>
      <c r="I716" s="12"/>
    </row>
    <row r="717" spans="1:9">
      <c r="A717" s="10"/>
      <c r="C717" s="132">
        <v>101</v>
      </c>
      <c r="D717" s="133">
        <f>'[2]W-1'!D146</f>
        <v>565.11</v>
      </c>
      <c r="E717" s="133">
        <f>'[2]W-1'!E146</f>
        <v>31.164849584631156</v>
      </c>
      <c r="I717" s="12"/>
    </row>
    <row r="718" spans="1:9">
      <c r="A718" s="10"/>
      <c r="C718" s="132">
        <v>102</v>
      </c>
      <c r="D718" s="133">
        <f>'[2]W-1'!D147</f>
        <v>607.99</v>
      </c>
      <c r="E718" s="133">
        <f>'[2]W-1'!E147</f>
        <v>29.490326854630666</v>
      </c>
      <c r="I718" s="12"/>
    </row>
    <row r="719" spans="1:9">
      <c r="A719" s="10"/>
      <c r="C719" s="132">
        <v>103</v>
      </c>
      <c r="D719" s="133">
        <f>'[2]W-1'!D148</f>
        <v>703.94</v>
      </c>
      <c r="E719" s="133">
        <f>'[2]W-1'!E148</f>
        <v>28.448134024630917</v>
      </c>
      <c r="I719" s="12"/>
    </row>
    <row r="720" spans="1:9">
      <c r="A720" s="10"/>
      <c r="C720" s="132">
        <v>104</v>
      </c>
      <c r="D720" s="133">
        <f>'[2]W-1'!D149</f>
        <v>860.31</v>
      </c>
      <c r="E720" s="133">
        <f>'[2]W-1'!E149</f>
        <v>29.233033804630622</v>
      </c>
      <c r="I720" s="12"/>
    </row>
    <row r="721" spans="1:9">
      <c r="A721" s="10"/>
      <c r="C721" s="132">
        <v>105</v>
      </c>
      <c r="D721" s="133">
        <f>'[2]W-1'!D150</f>
        <v>1017.04</v>
      </c>
      <c r="E721" s="133">
        <f>'[2]W-1'!E150</f>
        <v>34.969496304630866</v>
      </c>
      <c r="I721" s="12"/>
    </row>
    <row r="722" spans="1:9">
      <c r="A722" s="10"/>
      <c r="C722" s="132">
        <v>106</v>
      </c>
      <c r="D722" s="133">
        <f>'[2]W-1'!D151</f>
        <v>1089.69</v>
      </c>
      <c r="E722" s="133">
        <f>'[2]W-1'!E151</f>
        <v>33.766830764630868</v>
      </c>
      <c r="I722" s="12"/>
    </row>
    <row r="723" spans="1:9">
      <c r="A723" s="10"/>
      <c r="C723" s="132">
        <v>107</v>
      </c>
      <c r="D723" s="133">
        <f>'[2]W-1'!D152</f>
        <v>1072.3499999999999</v>
      </c>
      <c r="E723" s="133">
        <f>'[2]W-1'!E152</f>
        <v>34.091473874629855</v>
      </c>
      <c r="I723" s="12"/>
    </row>
    <row r="724" spans="1:9">
      <c r="A724" s="10"/>
      <c r="C724" s="132">
        <v>108</v>
      </c>
      <c r="D724" s="133">
        <f>'[2]W-1'!D153</f>
        <v>1003.86</v>
      </c>
      <c r="E724" s="133">
        <f>'[2]W-1'!E153</f>
        <v>34.882434914630721</v>
      </c>
      <c r="I724" s="12"/>
    </row>
    <row r="725" spans="1:9">
      <c r="A725" s="10"/>
      <c r="C725" s="132">
        <v>109</v>
      </c>
      <c r="D725" s="133">
        <f>'[2]W-1'!D154</f>
        <v>1039.1099999999999</v>
      </c>
      <c r="E725" s="133">
        <f>'[2]W-1'!E154</f>
        <v>36.650153704631521</v>
      </c>
      <c r="I725" s="12"/>
    </row>
    <row r="726" spans="1:9">
      <c r="A726" s="10"/>
      <c r="C726" s="132">
        <v>110</v>
      </c>
      <c r="D726" s="133">
        <f>'[2]W-1'!D155</f>
        <v>1011.36</v>
      </c>
      <c r="E726" s="133">
        <f>'[2]W-1'!E155</f>
        <v>34.919147744629981</v>
      </c>
      <c r="I726" s="12"/>
    </row>
    <row r="727" spans="1:9">
      <c r="A727" s="10"/>
      <c r="C727" s="132">
        <v>111</v>
      </c>
      <c r="D727" s="133">
        <f>'[2]W-1'!D156</f>
        <v>1001.75</v>
      </c>
      <c r="E727" s="133">
        <f>'[2]W-1'!E156</f>
        <v>30.571201824629043</v>
      </c>
      <c r="I727" s="12"/>
    </row>
    <row r="728" spans="1:9">
      <c r="A728" s="10"/>
      <c r="C728" s="132">
        <v>112</v>
      </c>
      <c r="D728" s="133">
        <f>'[2]W-1'!D157</f>
        <v>1175.75</v>
      </c>
      <c r="E728" s="133">
        <f>'[2]W-1'!E157</f>
        <v>34.662451124629797</v>
      </c>
      <c r="I728" s="12"/>
    </row>
    <row r="729" spans="1:9">
      <c r="A729" s="10"/>
      <c r="C729" s="132">
        <v>113</v>
      </c>
      <c r="D729" s="133">
        <f>'[2]W-1'!D158</f>
        <v>1275.76</v>
      </c>
      <c r="E729" s="133">
        <f>'[2]W-1'!E158</f>
        <v>45.991552624631368</v>
      </c>
      <c r="I729" s="12"/>
    </row>
    <row r="730" spans="1:9">
      <c r="A730" s="10"/>
      <c r="C730" s="132">
        <v>114</v>
      </c>
      <c r="D730" s="133">
        <f>'[2]W-1'!D159</f>
        <v>1334.8</v>
      </c>
      <c r="E730" s="133">
        <f>'[2]W-1'!E159</f>
        <v>46.328433084630888</v>
      </c>
      <c r="I730" s="12"/>
    </row>
    <row r="731" spans="1:9">
      <c r="A731" s="10"/>
      <c r="C731" s="132">
        <v>115</v>
      </c>
      <c r="D731" s="133">
        <f>'[2]W-1'!D160</f>
        <v>1310.47</v>
      </c>
      <c r="E731" s="133">
        <f>'[2]W-1'!E160</f>
        <v>38.982705694631477</v>
      </c>
      <c r="I731" s="12"/>
    </row>
    <row r="732" spans="1:9">
      <c r="A732" s="10"/>
      <c r="C732" s="132">
        <v>116</v>
      </c>
      <c r="D732" s="133">
        <f>'[2]W-1'!D161</f>
        <v>1291.23</v>
      </c>
      <c r="E732" s="133">
        <f>'[2]W-1'!E161</f>
        <v>41.320336724631034</v>
      </c>
      <c r="I732" s="12"/>
    </row>
    <row r="733" spans="1:9">
      <c r="A733" s="10"/>
      <c r="C733" s="132">
        <v>117</v>
      </c>
      <c r="D733" s="133">
        <f>'[2]W-1'!D162</f>
        <v>1237.72</v>
      </c>
      <c r="E733" s="133">
        <f>'[2]W-1'!E162</f>
        <v>38.334358824630726</v>
      </c>
      <c r="I733" s="12"/>
    </row>
    <row r="734" spans="1:9">
      <c r="A734" s="10"/>
      <c r="C734" s="132">
        <v>118</v>
      </c>
      <c r="D734" s="133">
        <f>'[2]W-1'!D163</f>
        <v>1125.3900000000001</v>
      </c>
      <c r="E734" s="133">
        <f>'[2]W-1'!E163</f>
        <v>38.05349966463109</v>
      </c>
      <c r="I734" s="12"/>
    </row>
    <row r="735" spans="1:9">
      <c r="A735" s="10"/>
      <c r="C735" s="132">
        <v>119</v>
      </c>
      <c r="D735" s="133">
        <f>'[2]W-1'!D164</f>
        <v>979.12</v>
      </c>
      <c r="E735" s="133">
        <f>'[2]W-1'!E164</f>
        <v>31.510193584631679</v>
      </c>
      <c r="I735" s="12"/>
    </row>
    <row r="736" spans="1:9">
      <c r="A736" s="10"/>
      <c r="C736" s="132">
        <v>120</v>
      </c>
      <c r="D736" s="133">
        <f>'[2]W-1'!D165</f>
        <v>819.64</v>
      </c>
      <c r="E736" s="133">
        <f>'[2]W-1'!E165</f>
        <v>28.863395324630801</v>
      </c>
      <c r="I736" s="12"/>
    </row>
    <row r="737" spans="1:9">
      <c r="A737" s="10"/>
      <c r="C737" s="132">
        <v>121</v>
      </c>
      <c r="D737" s="133">
        <f>'[2]W-1'!D166</f>
        <v>707.24</v>
      </c>
      <c r="E737" s="133">
        <f>'[2]W-1'!E166</f>
        <v>29.616097864630319</v>
      </c>
      <c r="I737" s="12"/>
    </row>
    <row r="738" spans="1:9">
      <c r="A738" s="10"/>
      <c r="C738" s="132">
        <v>122</v>
      </c>
      <c r="D738" s="133">
        <f>'[2]W-1'!D167</f>
        <v>634.09</v>
      </c>
      <c r="E738" s="133">
        <f>'[2]W-1'!E167</f>
        <v>31.250538134630915</v>
      </c>
      <c r="I738" s="12"/>
    </row>
    <row r="739" spans="1:9">
      <c r="A739" s="10"/>
      <c r="C739" s="132">
        <v>123</v>
      </c>
      <c r="D739" s="133">
        <f>'[2]W-1'!D168</f>
        <v>582.91</v>
      </c>
      <c r="E739" s="133">
        <f>'[2]W-1'!E168</f>
        <v>31.583672964630978</v>
      </c>
      <c r="I739" s="12"/>
    </row>
    <row r="740" spans="1:9">
      <c r="A740" s="10"/>
      <c r="C740" s="132">
        <v>124</v>
      </c>
      <c r="D740" s="133">
        <f>'[2]W-1'!D169</f>
        <v>568.78</v>
      </c>
      <c r="E740" s="133">
        <f>'[2]W-1'!E169</f>
        <v>31.512666984631323</v>
      </c>
      <c r="I740" s="12"/>
    </row>
    <row r="741" spans="1:9">
      <c r="A741" s="10"/>
      <c r="C741" s="132">
        <v>125</v>
      </c>
      <c r="D741" s="133">
        <f>'[2]W-1'!D170</f>
        <v>580.49</v>
      </c>
      <c r="E741" s="133">
        <f>'[2]W-1'!E170</f>
        <v>31.373430944630627</v>
      </c>
      <c r="I741" s="12"/>
    </row>
    <row r="742" spans="1:9">
      <c r="A742" s="10"/>
      <c r="C742" s="132">
        <v>126</v>
      </c>
      <c r="D742" s="133">
        <f>'[2]W-1'!D171</f>
        <v>649.73</v>
      </c>
      <c r="E742" s="133">
        <f>'[2]W-1'!E171</f>
        <v>31.323490444631034</v>
      </c>
      <c r="I742" s="12"/>
    </row>
    <row r="743" spans="1:9">
      <c r="A743" s="10"/>
      <c r="C743" s="132">
        <v>127</v>
      </c>
      <c r="D743" s="133">
        <f>'[2]W-1'!D172</f>
        <v>784.07</v>
      </c>
      <c r="E743" s="133">
        <f>'[2]W-1'!E172</f>
        <v>32.785674294630553</v>
      </c>
      <c r="I743" s="12"/>
    </row>
    <row r="744" spans="1:9">
      <c r="A744" s="10"/>
      <c r="C744" s="132">
        <v>128</v>
      </c>
      <c r="D744" s="133">
        <f>'[2]W-1'!D173</f>
        <v>958.47</v>
      </c>
      <c r="E744" s="133">
        <f>'[2]W-1'!E173</f>
        <v>30.307352864630275</v>
      </c>
      <c r="I744" s="12"/>
    </row>
    <row r="745" spans="1:9">
      <c r="A745" s="10"/>
      <c r="C745" s="132">
        <v>129</v>
      </c>
      <c r="D745" s="133">
        <f>'[2]W-1'!D174</f>
        <v>1057.6500000000001</v>
      </c>
      <c r="E745" s="133">
        <f>'[2]W-1'!E174</f>
        <v>28.457731814630961</v>
      </c>
      <c r="I745" s="12"/>
    </row>
    <row r="746" spans="1:9">
      <c r="A746" s="10"/>
      <c r="C746" s="132">
        <v>130</v>
      </c>
      <c r="D746" s="133">
        <f>'[2]W-1'!D175</f>
        <v>1053.6600000000001</v>
      </c>
      <c r="E746" s="133">
        <f>'[2]W-1'!E175</f>
        <v>31.017411594632222</v>
      </c>
      <c r="I746" s="12"/>
    </row>
    <row r="747" spans="1:9">
      <c r="A747" s="10"/>
      <c r="C747" s="132">
        <v>131</v>
      </c>
      <c r="D747" s="133">
        <f>'[2]W-1'!D176</f>
        <v>1028.72</v>
      </c>
      <c r="E747" s="133">
        <f>'[2]W-1'!E176</f>
        <v>31.32084765463128</v>
      </c>
      <c r="I747" s="12"/>
    </row>
    <row r="748" spans="1:9">
      <c r="A748" s="10"/>
      <c r="C748" s="132">
        <v>132</v>
      </c>
      <c r="D748" s="133">
        <f>'[2]W-1'!D177</f>
        <v>1003.11</v>
      </c>
      <c r="E748" s="133">
        <f>'[2]W-1'!E177</f>
        <v>32.041438404630298</v>
      </c>
      <c r="I748" s="12"/>
    </row>
    <row r="749" spans="1:9">
      <c r="A749" s="10"/>
      <c r="C749" s="132">
        <v>133</v>
      </c>
      <c r="D749" s="133">
        <f>'[2]W-1'!D178</f>
        <v>1006.27</v>
      </c>
      <c r="E749" s="133">
        <f>'[2]W-1'!E178</f>
        <v>32.109844724630193</v>
      </c>
      <c r="I749" s="12"/>
    </row>
    <row r="750" spans="1:9">
      <c r="A750" s="10"/>
      <c r="C750" s="132">
        <v>134</v>
      </c>
      <c r="D750" s="133">
        <f>'[2]W-1'!D179</f>
        <v>1045.03</v>
      </c>
      <c r="E750" s="133">
        <f>'[2]W-1'!E179</f>
        <v>31.705371114631589</v>
      </c>
      <c r="I750" s="12"/>
    </row>
    <row r="751" spans="1:9">
      <c r="A751" s="10"/>
      <c r="C751" s="132">
        <v>135</v>
      </c>
      <c r="D751" s="133">
        <f>'[2]W-1'!D180</f>
        <v>1070.6099999999999</v>
      </c>
      <c r="E751" s="133">
        <f>'[2]W-1'!E180</f>
        <v>31.39476717463117</v>
      </c>
      <c r="I751" s="12"/>
    </row>
    <row r="752" spans="1:9">
      <c r="A752" s="10"/>
      <c r="C752" s="132">
        <v>136</v>
      </c>
      <c r="D752" s="133">
        <f>'[2]W-1'!D181</f>
        <v>1107.26</v>
      </c>
      <c r="E752" s="133">
        <f>'[2]W-1'!E181</f>
        <v>34.972886144630365</v>
      </c>
      <c r="I752" s="12"/>
    </row>
    <row r="753" spans="1:9">
      <c r="A753" s="10"/>
      <c r="C753" s="132">
        <v>137</v>
      </c>
      <c r="D753" s="133">
        <f>'[2]W-1'!D182</f>
        <v>1254.75</v>
      </c>
      <c r="E753" s="133">
        <f>'[2]W-1'!E182</f>
        <v>42.832802664631345</v>
      </c>
      <c r="I753" s="12"/>
    </row>
    <row r="754" spans="1:9">
      <c r="A754" s="10"/>
      <c r="C754" s="132">
        <v>138</v>
      </c>
      <c r="D754" s="133">
        <f>'[2]W-1'!D183</f>
        <v>1355.02</v>
      </c>
      <c r="E754" s="133">
        <f>'[2]W-1'!E183</f>
        <v>46.527403504631593</v>
      </c>
      <c r="I754" s="12"/>
    </row>
    <row r="755" spans="1:9">
      <c r="A755" s="10"/>
      <c r="C755" s="132">
        <v>139</v>
      </c>
      <c r="D755" s="133">
        <f>'[2]W-1'!D184</f>
        <v>1371.82</v>
      </c>
      <c r="E755" s="133">
        <f>'[2]W-1'!E184</f>
        <v>51.789769774630486</v>
      </c>
      <c r="I755" s="12"/>
    </row>
    <row r="756" spans="1:9">
      <c r="A756" s="10"/>
      <c r="C756" s="132">
        <v>140</v>
      </c>
      <c r="D756" s="133">
        <f>'[2]W-1'!D185</f>
        <v>1358.74</v>
      </c>
      <c r="E756" s="133">
        <f>'[2]W-1'!E185</f>
        <v>51.191246974632122</v>
      </c>
      <c r="I756" s="12"/>
    </row>
    <row r="757" spans="1:9">
      <c r="A757" s="10"/>
      <c r="C757" s="132">
        <v>141</v>
      </c>
      <c r="D757" s="133">
        <f>'[2]W-1'!D186</f>
        <v>1335.31</v>
      </c>
      <c r="E757" s="133">
        <f>'[2]W-1'!E186</f>
        <v>47.776301934630737</v>
      </c>
      <c r="I757" s="12"/>
    </row>
    <row r="758" spans="1:9">
      <c r="A758" s="10"/>
      <c r="C758" s="132">
        <v>142</v>
      </c>
      <c r="D758" s="133">
        <f>'[2]W-1'!D187</f>
        <v>1239.5899999999999</v>
      </c>
      <c r="E758" s="133">
        <f>'[2]W-1'!E187</f>
        <v>37.12461615463144</v>
      </c>
      <c r="I758" s="12"/>
    </row>
    <row r="759" spans="1:9">
      <c r="A759" s="10"/>
      <c r="C759" s="132">
        <v>143</v>
      </c>
      <c r="D759" s="133">
        <f>'[2]W-1'!D188</f>
        <v>1089.03</v>
      </c>
      <c r="E759" s="133">
        <f>'[2]W-1'!E188</f>
        <v>34.968468484630421</v>
      </c>
      <c r="I759" s="12"/>
    </row>
    <row r="760" spans="1:9">
      <c r="A760" s="10"/>
      <c r="C760" s="132">
        <v>144</v>
      </c>
      <c r="D760" s="133">
        <f>'[2]W-1'!D189</f>
        <v>890.35</v>
      </c>
      <c r="E760" s="133">
        <f>'[2]W-1'!E189</f>
        <v>32.541944254631289</v>
      </c>
      <c r="I760" s="12"/>
    </row>
    <row r="761" spans="1:9">
      <c r="A761" s="10"/>
      <c r="C761" s="132">
        <v>145</v>
      </c>
      <c r="D761" s="133">
        <f>'[2]W-1'!D190</f>
        <v>710.68</v>
      </c>
      <c r="E761" s="133">
        <f>'[2]W-1'!E190</f>
        <v>35.562343804631155</v>
      </c>
      <c r="I761" s="12"/>
    </row>
    <row r="762" spans="1:9">
      <c r="A762" s="10"/>
      <c r="C762" s="132">
        <v>146</v>
      </c>
      <c r="D762" s="133">
        <f>'[2]W-1'!D191</f>
        <v>634.15</v>
      </c>
      <c r="E762" s="133">
        <f>'[2]W-1'!E191</f>
        <v>36.626122984631365</v>
      </c>
      <c r="I762" s="12"/>
    </row>
    <row r="763" spans="1:9">
      <c r="A763" s="10"/>
      <c r="C763" s="132">
        <v>147</v>
      </c>
      <c r="D763" s="133">
        <f>'[2]W-1'!D192</f>
        <v>592.16999999999996</v>
      </c>
      <c r="E763" s="133">
        <f>'[2]W-1'!E192</f>
        <v>36.428774784630605</v>
      </c>
      <c r="I763" s="12"/>
    </row>
    <row r="764" spans="1:9">
      <c r="A764" s="10"/>
      <c r="C764" s="132">
        <v>148</v>
      </c>
      <c r="D764" s="133">
        <f>'[2]W-1'!D193</f>
        <v>574.6</v>
      </c>
      <c r="E764" s="133">
        <f>'[2]W-1'!E193</f>
        <v>37.142629014630984</v>
      </c>
      <c r="I764" s="12"/>
    </row>
    <row r="765" spans="1:9">
      <c r="A765" s="10"/>
      <c r="C765" s="132">
        <v>149</v>
      </c>
      <c r="D765" s="133">
        <f>'[2]W-1'!D194</f>
        <v>574.13</v>
      </c>
      <c r="E765" s="133">
        <f>'[2]W-1'!E194</f>
        <v>39.215740634630492</v>
      </c>
      <c r="I765" s="12"/>
    </row>
    <row r="766" spans="1:9">
      <c r="A766" s="10"/>
      <c r="C766" s="132">
        <v>150</v>
      </c>
      <c r="D766" s="133">
        <f>'[2]W-1'!D195</f>
        <v>656.89</v>
      </c>
      <c r="E766" s="133">
        <f>'[2]W-1'!E195</f>
        <v>38.285591704631088</v>
      </c>
      <c r="I766" s="12"/>
    </row>
    <row r="767" spans="1:9">
      <c r="A767" s="10"/>
      <c r="C767" s="132">
        <v>151</v>
      </c>
      <c r="D767" s="133">
        <f>'[2]W-1'!D196</f>
        <v>851.81</v>
      </c>
      <c r="E767" s="133">
        <f>'[2]W-1'!E196</f>
        <v>34.863404364630924</v>
      </c>
      <c r="I767" s="12"/>
    </row>
    <row r="768" spans="1:9">
      <c r="A768" s="10"/>
      <c r="C768" s="132">
        <v>152</v>
      </c>
      <c r="D768" s="133">
        <f>'[2]W-1'!D197</f>
        <v>1090.44</v>
      </c>
      <c r="E768" s="133">
        <f>'[2]W-1'!E197</f>
        <v>30.808260514631456</v>
      </c>
      <c r="I768" s="12"/>
    </row>
    <row r="769" spans="1:9">
      <c r="A769" s="10"/>
      <c r="C769" s="132">
        <v>153</v>
      </c>
      <c r="D769" s="133">
        <f>'[2]W-1'!D198</f>
        <v>1157.56</v>
      </c>
      <c r="E769" s="133">
        <f>'[2]W-1'!E198</f>
        <v>31.432012704631688</v>
      </c>
      <c r="I769" s="12"/>
    </row>
    <row r="770" spans="1:9">
      <c r="A770" s="10"/>
      <c r="C770" s="132">
        <v>154</v>
      </c>
      <c r="D770" s="133">
        <f>'[2]W-1'!D199</f>
        <v>1149.95</v>
      </c>
      <c r="E770" s="133">
        <f>'[2]W-1'!E199</f>
        <v>33.942543544630098</v>
      </c>
      <c r="I770" s="12"/>
    </row>
    <row r="771" spans="1:9">
      <c r="A771" s="10"/>
      <c r="C771" s="132">
        <v>155</v>
      </c>
      <c r="D771" s="133">
        <f>'[2]W-1'!D200</f>
        <v>1063.3499999999999</v>
      </c>
      <c r="E771" s="133">
        <f>'[2]W-1'!E200</f>
        <v>39.458270514631522</v>
      </c>
      <c r="I771" s="12"/>
    </row>
    <row r="772" spans="1:9">
      <c r="A772" s="10"/>
      <c r="C772" s="132">
        <v>156</v>
      </c>
      <c r="D772" s="133">
        <f>'[2]W-1'!D201</f>
        <v>1061.8499999999999</v>
      </c>
      <c r="E772" s="133">
        <f>'[2]W-1'!E201</f>
        <v>44.812005354630628</v>
      </c>
      <c r="I772" s="12"/>
    </row>
    <row r="773" spans="1:9">
      <c r="A773" s="10"/>
      <c r="C773" s="132">
        <v>157</v>
      </c>
      <c r="D773" s="133">
        <f>'[2]W-1'!D202</f>
        <v>1072.33</v>
      </c>
      <c r="E773" s="133">
        <f>'[2]W-1'!E202</f>
        <v>44.809154194631219</v>
      </c>
      <c r="I773" s="12"/>
    </row>
    <row r="774" spans="1:9">
      <c r="A774" s="10"/>
      <c r="C774" s="132">
        <v>158</v>
      </c>
      <c r="D774" s="133">
        <f>'[2]W-1'!D203</f>
        <v>1088.25</v>
      </c>
      <c r="E774" s="133">
        <f>'[2]W-1'!E203</f>
        <v>46.628798054630806</v>
      </c>
      <c r="I774" s="12"/>
    </row>
    <row r="775" spans="1:9">
      <c r="A775" s="10"/>
      <c r="C775" s="132">
        <v>159</v>
      </c>
      <c r="D775" s="133">
        <f>'[2]W-1'!D204</f>
        <v>1106.6400000000001</v>
      </c>
      <c r="E775" s="133">
        <f>'[2]W-1'!E204</f>
        <v>43.798378374630374</v>
      </c>
      <c r="I775" s="12"/>
    </row>
    <row r="776" spans="1:9">
      <c r="A776" s="10"/>
      <c r="C776" s="132">
        <v>160</v>
      </c>
      <c r="D776" s="133">
        <f>'[2]W-1'!D205</f>
        <v>1129.93</v>
      </c>
      <c r="E776" s="133">
        <f>'[2]W-1'!E205</f>
        <v>43.411419384631472</v>
      </c>
      <c r="I776" s="12"/>
    </row>
    <row r="777" spans="1:9">
      <c r="A777" s="10"/>
      <c r="C777" s="132">
        <v>161</v>
      </c>
      <c r="D777" s="133">
        <f>'[2]W-1'!D206</f>
        <v>1223.25</v>
      </c>
      <c r="E777" s="133">
        <f>'[2]W-1'!E206</f>
        <v>40.666054534630121</v>
      </c>
      <c r="I777" s="12"/>
    </row>
    <row r="778" spans="1:9">
      <c r="A778" s="10"/>
      <c r="C778" s="132">
        <v>162</v>
      </c>
      <c r="D778" s="133">
        <f>'[2]W-1'!D207</f>
        <v>1337.64</v>
      </c>
      <c r="E778" s="133">
        <f>'[2]W-1'!E207</f>
        <v>42.67002731463117</v>
      </c>
      <c r="I778" s="12"/>
    </row>
    <row r="779" spans="1:9">
      <c r="A779" s="10"/>
      <c r="C779" s="132">
        <v>163</v>
      </c>
      <c r="D779" s="133">
        <f>'[2]W-1'!D208</f>
        <v>1340.82</v>
      </c>
      <c r="E779" s="133">
        <f>'[2]W-1'!E208</f>
        <v>40.877275604631222</v>
      </c>
      <c r="I779" s="12"/>
    </row>
    <row r="780" spans="1:9">
      <c r="A780" s="10"/>
      <c r="C780" s="132">
        <v>164</v>
      </c>
      <c r="D780" s="133">
        <f>'[2]W-1'!D209</f>
        <v>1325.97</v>
      </c>
      <c r="E780" s="133">
        <f>'[2]W-1'!E209</f>
        <v>39.504401134630598</v>
      </c>
      <c r="I780" s="12"/>
    </row>
    <row r="781" spans="1:9">
      <c r="A781" s="10"/>
      <c r="C781" s="132">
        <v>165</v>
      </c>
      <c r="D781" s="133">
        <f>'[2]W-1'!D210</f>
        <v>1287.6199999999999</v>
      </c>
      <c r="E781" s="133">
        <f>'[2]W-1'!E210</f>
        <v>39.527999154630152</v>
      </c>
      <c r="I781" s="12"/>
    </row>
    <row r="782" spans="1:9">
      <c r="A782" s="10"/>
      <c r="C782" s="132">
        <v>166</v>
      </c>
      <c r="D782" s="133">
        <f>'[2]W-1'!D211</f>
        <v>1161.8399999999999</v>
      </c>
      <c r="E782" s="133">
        <f>'[2]W-1'!E211</f>
        <v>39.603837724630921</v>
      </c>
      <c r="I782" s="12"/>
    </row>
    <row r="783" spans="1:9">
      <c r="A783" s="10"/>
      <c r="C783" s="132">
        <v>167</v>
      </c>
      <c r="D783" s="133">
        <f>'[2]W-1'!D212</f>
        <v>990.84</v>
      </c>
      <c r="E783" s="133">
        <f>'[2]W-1'!E212</f>
        <v>34.892343354631066</v>
      </c>
      <c r="I783" s="12"/>
    </row>
    <row r="784" spans="1:9">
      <c r="A784" s="10"/>
      <c r="C784" s="134">
        <v>168</v>
      </c>
      <c r="D784" s="133">
        <f>'[2]W-1'!D213</f>
        <v>812.03</v>
      </c>
      <c r="E784" s="133">
        <f>'[2]W-1'!E213</f>
        <v>35.145945054630602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tr">
        <f>[2]!Table123[[#Headers],[08.12.2025]]</f>
        <v>08.12.2025</v>
      </c>
      <c r="C857" s="19" t="str">
        <f>[2]!Table123[[#Headers],[09.12.2025]]</f>
        <v>09.12.2025</v>
      </c>
      <c r="D857" s="19" t="str">
        <f>[2]!Table123[[#Headers],[10.12.2025]]</f>
        <v>10.12.2025</v>
      </c>
      <c r="E857" s="19" t="str">
        <f>[2]!Table123[[#Headers],[11.12.2025]]</f>
        <v>11.12.2025</v>
      </c>
      <c r="F857" s="19" t="str">
        <f>[2]!Table123[[#Headers],[12.12.2025]]</f>
        <v>12.12.2025</v>
      </c>
      <c r="G857" s="19" t="str">
        <f>[2]!Table123[[#Headers],[13.12.2025]]</f>
        <v>13.12.2025</v>
      </c>
      <c r="H857" s="19" t="str">
        <f>[2]!Table123[[#Headers],[14.12.2025]]</f>
        <v>14.12.2025</v>
      </c>
      <c r="I857" s="130"/>
    </row>
    <row r="858" spans="1:9">
      <c r="A858" s="20" t="s">
        <v>11</v>
      </c>
      <c r="B858" s="165">
        <f>'[2]W-1'!B218</f>
        <v>21.343090097778713</v>
      </c>
      <c r="C858" s="165">
        <f>'[2]W-1'!C218</f>
        <v>20.822996677777837</v>
      </c>
      <c r="D858" s="165">
        <f>'[2]W-1'!D218</f>
        <v>25.097268317777207</v>
      </c>
      <c r="E858" s="165">
        <f>'[2]W-1'!E218</f>
        <v>25.706021897776509</v>
      </c>
      <c r="F858" s="165">
        <f>'[2]W-1'!F218</f>
        <v>28.448134024630917</v>
      </c>
      <c r="G858" s="165">
        <f>'[2]W-1'!G218</f>
        <v>28.457731814630961</v>
      </c>
      <c r="H858" s="165">
        <f>'[2]W-1'!H218</f>
        <v>30.808260514631456</v>
      </c>
      <c r="I858" s="130"/>
    </row>
    <row r="859" spans="1:9">
      <c r="A859" s="20" t="s">
        <v>12</v>
      </c>
      <c r="B859" s="165">
        <f>'[2]W-1'!B219</f>
        <v>34.411839157777194</v>
      </c>
      <c r="C859" s="165">
        <f>'[2]W-1'!C219</f>
        <v>39.345317797776261</v>
      </c>
      <c r="D859" s="165">
        <f>'[2]W-1'!D219</f>
        <v>45.480844467777388</v>
      </c>
      <c r="E859" s="165">
        <f>'[2]W-1'!E219</f>
        <v>42.450275727777807</v>
      </c>
      <c r="F859" s="165">
        <f>'[2]W-1'!F219</f>
        <v>46.328433084630888</v>
      </c>
      <c r="G859" s="165">
        <f>'[2]W-1'!G219</f>
        <v>51.789769774630486</v>
      </c>
      <c r="H859" s="165">
        <f>'[2]W-1'!H219</f>
        <v>46.628798054630806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5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6"/>
      <c r="B2" s="203">
        <v>46003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2" t="s">
        <v>254</v>
      </c>
      <c r="C4" s="223"/>
      <c r="D4" s="223"/>
      <c r="E4" s="223"/>
      <c r="F4" s="223"/>
      <c r="G4" s="224"/>
      <c r="H4" s="228" t="s">
        <v>4</v>
      </c>
      <c r="I4" s="22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2" t="s">
        <v>256</v>
      </c>
      <c r="C6" s="223"/>
      <c r="D6" s="223"/>
      <c r="E6" s="223"/>
      <c r="F6" s="223"/>
      <c r="G6" s="224"/>
      <c r="H6" s="13">
        <v>25295.99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2" t="s">
        <v>258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2" t="s">
        <v>261</v>
      </c>
      <c r="C15" s="223"/>
      <c r="D15" s="223"/>
      <c r="E15" s="223"/>
      <c r="F15" s="223"/>
      <c r="G15" s="224"/>
      <c r="H15" s="228" t="s">
        <v>7</v>
      </c>
      <c r="I15" s="22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2" t="s">
        <v>261</v>
      </c>
      <c r="C22" s="223"/>
      <c r="D22" s="223"/>
      <c r="E22" s="223"/>
      <c r="F22" s="223"/>
      <c r="G22" s="224"/>
      <c r="H22" s="228" t="s">
        <v>7</v>
      </c>
      <c r="I22" s="22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7">
        <v>2025</v>
      </c>
      <c r="D24" s="238"/>
      <c r="E24" s="239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2" t="s">
        <v>265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266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46001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1064.1638177300001</v>
      </c>
      <c r="E85" s="44">
        <v>359.05700000000002</v>
      </c>
      <c r="F85" s="44">
        <v>705.1068177300001</v>
      </c>
      <c r="G85" s="37"/>
      <c r="I85" s="12"/>
    </row>
    <row r="86" spans="1:9">
      <c r="A86" s="10"/>
      <c r="B86" s="37"/>
      <c r="C86" s="43">
        <v>2</v>
      </c>
      <c r="D86" s="44">
        <v>891.66679772999998</v>
      </c>
      <c r="E86" s="44">
        <v>269.80499999999995</v>
      </c>
      <c r="F86" s="44">
        <v>621.86179773000003</v>
      </c>
      <c r="G86" s="37"/>
      <c r="I86" s="12"/>
    </row>
    <row r="87" spans="1:9">
      <c r="A87" s="10"/>
      <c r="B87" s="37"/>
      <c r="C87" s="43">
        <v>3</v>
      </c>
      <c r="D87" s="44">
        <v>874.87422112000024</v>
      </c>
      <c r="E87" s="44">
        <v>284.291</v>
      </c>
      <c r="F87" s="44">
        <v>590.58322112000019</v>
      </c>
      <c r="G87" s="37"/>
      <c r="I87" s="12"/>
    </row>
    <row r="88" spans="1:9">
      <c r="A88" s="10"/>
      <c r="B88" s="37"/>
      <c r="C88" s="43">
        <v>4</v>
      </c>
      <c r="D88" s="44">
        <v>871.05258934999995</v>
      </c>
      <c r="E88" s="44">
        <v>296.48699999999997</v>
      </c>
      <c r="F88" s="44">
        <v>574.56558934999998</v>
      </c>
      <c r="G88" s="37"/>
      <c r="I88" s="12"/>
    </row>
    <row r="89" spans="1:9">
      <c r="A89" s="10"/>
      <c r="B89" s="37"/>
      <c r="C89" s="43">
        <v>5</v>
      </c>
      <c r="D89" s="44">
        <v>883.44999865</v>
      </c>
      <c r="E89" s="44">
        <v>296.51699999999994</v>
      </c>
      <c r="F89" s="44">
        <v>586.93299865000006</v>
      </c>
      <c r="G89" s="37"/>
      <c r="I89" s="12"/>
    </row>
    <row r="90" spans="1:9">
      <c r="A90" s="10"/>
      <c r="B90" s="37"/>
      <c r="C90" s="43">
        <v>6</v>
      </c>
      <c r="D90" s="44">
        <v>1012.7976171499998</v>
      </c>
      <c r="E90" s="44">
        <v>350.59300000000002</v>
      </c>
      <c r="F90" s="44">
        <v>662.20461714999988</v>
      </c>
      <c r="G90" s="37"/>
      <c r="I90" s="12"/>
    </row>
    <row r="91" spans="1:9">
      <c r="A91" s="10"/>
      <c r="B91" s="37"/>
      <c r="C91" s="43">
        <v>7</v>
      </c>
      <c r="D91" s="44">
        <v>1253.19705254</v>
      </c>
      <c r="E91" s="44">
        <v>380.89</v>
      </c>
      <c r="F91" s="44">
        <v>872.30705253999997</v>
      </c>
      <c r="G91" s="37"/>
      <c r="I91" s="12"/>
    </row>
    <row r="92" spans="1:9">
      <c r="A92" s="10"/>
      <c r="B92" s="37"/>
      <c r="C92" s="43">
        <v>8</v>
      </c>
      <c r="D92" s="44">
        <v>1546.2149284100001</v>
      </c>
      <c r="E92" s="44">
        <v>416.60900000000004</v>
      </c>
      <c r="F92" s="44">
        <v>1129.6059284100002</v>
      </c>
      <c r="G92" s="37"/>
      <c r="I92" s="12"/>
    </row>
    <row r="93" spans="1:9">
      <c r="A93" s="10"/>
      <c r="B93" s="37"/>
      <c r="C93" s="43">
        <v>9</v>
      </c>
      <c r="D93" s="44">
        <v>1647.4622095499997</v>
      </c>
      <c r="E93" s="44">
        <v>473.42700000000002</v>
      </c>
      <c r="F93" s="44">
        <v>1174.0352095499998</v>
      </c>
      <c r="G93" s="37"/>
      <c r="I93" s="12"/>
    </row>
    <row r="94" spans="1:9">
      <c r="A94" s="10"/>
      <c r="B94" s="37"/>
      <c r="C94" s="43">
        <v>10</v>
      </c>
      <c r="D94" s="44">
        <v>1706.5175865799997</v>
      </c>
      <c r="E94" s="44">
        <v>582.86099999999999</v>
      </c>
      <c r="F94" s="44">
        <v>1123.6565865799998</v>
      </c>
      <c r="G94" s="37"/>
      <c r="I94" s="12"/>
    </row>
    <row r="95" spans="1:9">
      <c r="A95" s="10"/>
      <c r="B95" s="37"/>
      <c r="C95" s="43">
        <v>11</v>
      </c>
      <c r="D95" s="44">
        <v>1648.8862701899989</v>
      </c>
      <c r="E95" s="44">
        <v>619.71799999999996</v>
      </c>
      <c r="F95" s="44">
        <v>1029.168270189999</v>
      </c>
      <c r="G95" s="37"/>
      <c r="I95" s="12"/>
    </row>
    <row r="96" spans="1:9">
      <c r="A96" s="10"/>
      <c r="B96" s="37"/>
      <c r="C96" s="43">
        <v>12</v>
      </c>
      <c r="D96" s="44">
        <v>1605.2213110899993</v>
      </c>
      <c r="E96" s="44">
        <v>618.22400000000005</v>
      </c>
      <c r="F96" s="44">
        <v>986.99731108999924</v>
      </c>
      <c r="G96" s="37"/>
      <c r="I96" s="12"/>
    </row>
    <row r="97" spans="1:9">
      <c r="A97" s="10"/>
      <c r="B97" s="37"/>
      <c r="C97" s="43">
        <v>13</v>
      </c>
      <c r="D97" s="44">
        <v>1552.6983839799993</v>
      </c>
      <c r="E97" s="44">
        <v>582.60400000000004</v>
      </c>
      <c r="F97" s="44">
        <v>970.09438397999929</v>
      </c>
      <c r="G97" s="37"/>
      <c r="I97" s="12"/>
    </row>
    <row r="98" spans="1:9">
      <c r="A98" s="10"/>
      <c r="B98" s="37"/>
      <c r="C98" s="43">
        <v>14</v>
      </c>
      <c r="D98" s="44">
        <v>1516.98375627</v>
      </c>
      <c r="E98" s="44">
        <v>505.36000000000007</v>
      </c>
      <c r="F98" s="44">
        <v>1011.6237562699998</v>
      </c>
      <c r="G98" s="37"/>
      <c r="I98" s="12"/>
    </row>
    <row r="99" spans="1:9">
      <c r="A99" s="10"/>
      <c r="B99" s="37"/>
      <c r="C99" s="43">
        <v>15</v>
      </c>
      <c r="D99" s="44">
        <v>1586.5912963599994</v>
      </c>
      <c r="E99" s="44">
        <v>506.61599999999999</v>
      </c>
      <c r="F99" s="44">
        <v>1079.9752963599994</v>
      </c>
      <c r="G99" s="37"/>
      <c r="I99" s="12"/>
    </row>
    <row r="100" spans="1:9">
      <c r="A100" s="10"/>
      <c r="B100" s="37"/>
      <c r="C100" s="43">
        <v>16</v>
      </c>
      <c r="D100" s="44">
        <v>1601.2549565300001</v>
      </c>
      <c r="E100" s="44">
        <v>448.96700000000004</v>
      </c>
      <c r="F100" s="44">
        <v>1152.28795653</v>
      </c>
      <c r="G100" s="37"/>
      <c r="I100" s="12"/>
    </row>
    <row r="101" spans="1:9">
      <c r="A101" s="10"/>
      <c r="B101" s="37"/>
      <c r="C101" s="43">
        <v>17</v>
      </c>
      <c r="D101" s="44">
        <v>1734.0051505200004</v>
      </c>
      <c r="E101" s="44">
        <v>447.21400000000006</v>
      </c>
      <c r="F101" s="44">
        <v>1286.7911505200004</v>
      </c>
      <c r="G101" s="37"/>
      <c r="I101" s="12"/>
    </row>
    <row r="102" spans="1:9">
      <c r="A102" s="10"/>
      <c r="B102" s="37"/>
      <c r="C102" s="43">
        <v>18</v>
      </c>
      <c r="D102" s="44">
        <v>1824.6570874699996</v>
      </c>
      <c r="E102" s="44">
        <v>399.93100000000004</v>
      </c>
      <c r="F102" s="44">
        <v>1424.7260874699996</v>
      </c>
      <c r="G102" s="37"/>
      <c r="I102" s="12"/>
    </row>
    <row r="103" spans="1:9">
      <c r="A103" s="10"/>
      <c r="B103" s="37"/>
      <c r="C103" s="43">
        <v>19</v>
      </c>
      <c r="D103" s="44">
        <v>1831.4628273000008</v>
      </c>
      <c r="E103" s="44">
        <v>384.06799999999998</v>
      </c>
      <c r="F103" s="44">
        <v>1447.3948273000008</v>
      </c>
      <c r="G103" s="37"/>
      <c r="I103" s="12"/>
    </row>
    <row r="104" spans="1:9">
      <c r="A104" s="10"/>
      <c r="B104" s="37"/>
      <c r="C104" s="43">
        <v>20</v>
      </c>
      <c r="D104" s="44">
        <v>1814.7516844299994</v>
      </c>
      <c r="E104" s="44">
        <v>380.70600000000002</v>
      </c>
      <c r="F104" s="44">
        <v>1434.0456844299993</v>
      </c>
      <c r="G104" s="37"/>
      <c r="I104" s="12"/>
    </row>
    <row r="105" spans="1:9">
      <c r="A105" s="10"/>
      <c r="B105" s="37"/>
      <c r="C105" s="43">
        <v>21</v>
      </c>
      <c r="D105" s="44">
        <v>1785.3415460000003</v>
      </c>
      <c r="E105" s="44">
        <v>383.70800000000003</v>
      </c>
      <c r="F105" s="44">
        <v>1401.6335460000003</v>
      </c>
      <c r="G105" s="37"/>
      <c r="I105" s="12"/>
    </row>
    <row r="106" spans="1:9">
      <c r="A106" s="10"/>
      <c r="B106" s="37"/>
      <c r="C106" s="43">
        <v>22</v>
      </c>
      <c r="D106" s="44">
        <v>1789.8063504299998</v>
      </c>
      <c r="E106" s="44">
        <v>510.05700000000002</v>
      </c>
      <c r="F106" s="44">
        <v>1279.7493504299998</v>
      </c>
      <c r="G106" s="37"/>
      <c r="I106" s="12"/>
    </row>
    <row r="107" spans="1:9">
      <c r="A107" s="10"/>
      <c r="B107" s="37"/>
      <c r="C107" s="43">
        <v>23</v>
      </c>
      <c r="D107" s="44">
        <v>1629.1772906599997</v>
      </c>
      <c r="E107" s="44">
        <v>539.58199999999999</v>
      </c>
      <c r="F107" s="44">
        <v>1089.5952906599996</v>
      </c>
      <c r="G107" s="37"/>
      <c r="I107" s="12"/>
    </row>
    <row r="108" spans="1:9">
      <c r="A108" s="10"/>
      <c r="B108" s="37"/>
      <c r="C108" s="45">
        <v>24</v>
      </c>
      <c r="D108" s="44">
        <v>1407.8419772800003</v>
      </c>
      <c r="E108" s="44">
        <v>535.19500000000005</v>
      </c>
      <c r="F108" s="44">
        <v>872.64697728000021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2" t="s">
        <v>272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2" t="s">
        <v>281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2" t="s">
        <v>283</v>
      </c>
      <c r="C128" s="223"/>
      <c r="D128" s="223"/>
      <c r="E128" s="223"/>
      <c r="F128" s="223"/>
      <c r="G128" s="224"/>
      <c r="H128" s="228" t="s">
        <v>77</v>
      </c>
      <c r="I128" s="22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2" t="s">
        <v>285</v>
      </c>
      <c r="C130" s="223"/>
      <c r="D130" s="223"/>
      <c r="E130" s="223"/>
      <c r="F130" s="223"/>
      <c r="G130" s="224"/>
      <c r="H130" s="228" t="s">
        <v>77</v>
      </c>
      <c r="I130" s="22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30" t="s">
        <v>287</v>
      </c>
      <c r="C132" s="231"/>
      <c r="D132" s="231"/>
      <c r="E132" s="231"/>
      <c r="F132" s="231"/>
      <c r="G132" s="231"/>
      <c r="H132" s="231"/>
      <c r="I132" s="232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30" t="s">
        <v>292</v>
      </c>
      <c r="C137" s="231"/>
      <c r="D137" s="231"/>
      <c r="E137" s="231"/>
      <c r="F137" s="231"/>
      <c r="G137" s="231"/>
      <c r="H137" s="231"/>
      <c r="I137" s="232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30" t="s">
        <v>294</v>
      </c>
      <c r="C142" s="231"/>
      <c r="D142" s="231"/>
      <c r="E142" s="231"/>
      <c r="F142" s="231"/>
      <c r="G142" s="231"/>
      <c r="H142" s="231"/>
      <c r="I142" s="232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30" t="s">
        <v>300</v>
      </c>
      <c r="C150" s="231"/>
      <c r="D150" s="231"/>
      <c r="E150" s="231"/>
      <c r="F150" s="231"/>
      <c r="G150" s="231"/>
      <c r="H150" s="231"/>
      <c r="I150" s="232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30" t="s">
        <v>302</v>
      </c>
      <c r="C155" s="231"/>
      <c r="D155" s="231"/>
      <c r="E155" s="231"/>
      <c r="F155" s="231"/>
      <c r="G155" s="231"/>
      <c r="H155" s="231"/>
      <c r="I155" s="232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30" t="s">
        <v>305</v>
      </c>
      <c r="C165" s="231"/>
      <c r="D165" s="231"/>
      <c r="E165" s="231"/>
      <c r="F165" s="231"/>
      <c r="G165" s="231"/>
      <c r="H165" s="231"/>
      <c r="I165" s="232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30" t="s">
        <v>306</v>
      </c>
      <c r="C175" s="231"/>
      <c r="D175" s="231"/>
      <c r="E175" s="231"/>
      <c r="F175" s="231"/>
      <c r="G175" s="232"/>
      <c r="H175" s="228" t="s">
        <v>77</v>
      </c>
      <c r="I175" s="22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30" t="s">
        <v>307</v>
      </c>
      <c r="C185" s="231"/>
      <c r="D185" s="231"/>
      <c r="E185" s="231"/>
      <c r="F185" s="231"/>
      <c r="G185" s="231"/>
      <c r="H185" s="231"/>
      <c r="I185" s="232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30" t="s">
        <v>308</v>
      </c>
      <c r="C195" s="231"/>
      <c r="D195" s="231"/>
      <c r="E195" s="231"/>
      <c r="F195" s="231"/>
      <c r="G195" s="231"/>
      <c r="H195" s="231"/>
      <c r="I195" s="232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30" t="s">
        <v>309</v>
      </c>
      <c r="C205" s="231"/>
      <c r="D205" s="231"/>
      <c r="E205" s="231"/>
      <c r="F205" s="231"/>
      <c r="G205" s="232"/>
      <c r="H205" s="228" t="s">
        <v>77</v>
      </c>
      <c r="I205" s="22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30" t="s">
        <v>310</v>
      </c>
      <c r="C216" s="231"/>
      <c r="D216" s="231"/>
      <c r="E216" s="231"/>
      <c r="F216" s="231"/>
      <c r="G216" s="231"/>
      <c r="H216" s="231"/>
      <c r="I216" s="232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30" t="s">
        <v>311</v>
      </c>
      <c r="C226" s="231"/>
      <c r="D226" s="231"/>
      <c r="E226" s="231"/>
      <c r="F226" s="231"/>
      <c r="G226" s="231"/>
      <c r="H226" s="231"/>
      <c r="I226" s="232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30" t="s">
        <v>312</v>
      </c>
      <c r="C236" s="231"/>
      <c r="D236" s="231"/>
      <c r="E236" s="231"/>
      <c r="F236" s="231"/>
      <c r="G236" s="232"/>
      <c r="H236" s="228" t="s">
        <v>77</v>
      </c>
      <c r="I236" s="22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30" t="s">
        <v>313</v>
      </c>
      <c r="C238" s="231"/>
      <c r="D238" s="231"/>
      <c r="E238" s="231"/>
      <c r="F238" s="231"/>
      <c r="G238" s="232"/>
      <c r="H238" s="228" t="s">
        <v>77</v>
      </c>
      <c r="I238" s="22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2" t="s">
        <v>314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30" t="s">
        <v>315</v>
      </c>
      <c r="C250" s="231"/>
      <c r="D250" s="231"/>
      <c r="E250" s="231"/>
      <c r="F250" s="231"/>
      <c r="G250" s="232"/>
      <c r="H250" s="228" t="s">
        <v>77</v>
      </c>
      <c r="I250" s="229"/>
    </row>
    <row r="251" spans="1:9" ht="15.75" thickBot="1">
      <c r="A251" s="10"/>
      <c r="I251" s="12"/>
    </row>
    <row r="252" spans="1:9" ht="15.75" thickBot="1">
      <c r="A252" s="4" t="s">
        <v>316</v>
      </c>
      <c r="B252" s="230" t="s">
        <v>317</v>
      </c>
      <c r="C252" s="231"/>
      <c r="D252" s="231"/>
      <c r="E252" s="231"/>
      <c r="F252" s="231"/>
      <c r="G252" s="232"/>
      <c r="H252" s="228" t="s">
        <v>4</v>
      </c>
      <c r="I252" s="22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15.44876917</v>
      </c>
      <c r="C255" s="77">
        <v>184.40781499999997</v>
      </c>
      <c r="D255" s="77">
        <v>55.755787730000002</v>
      </c>
      <c r="E255" s="77">
        <v>77.901467949999983</v>
      </c>
      <c r="F255" s="77">
        <v>159.62419199999999</v>
      </c>
      <c r="G255" s="77">
        <v>-69.790371309999998</v>
      </c>
      <c r="I255" s="12"/>
    </row>
    <row r="256" spans="1:9">
      <c r="A256" s="76">
        <v>2</v>
      </c>
      <c r="B256" s="77">
        <v>25.581346359999998</v>
      </c>
      <c r="C256" s="77">
        <v>158.51050409999999</v>
      </c>
      <c r="D256" s="77">
        <v>40.482732609999999</v>
      </c>
      <c r="E256" s="77">
        <v>54.806171250000006</v>
      </c>
      <c r="F256" s="77">
        <v>141.99628799999999</v>
      </c>
      <c r="G256" s="77">
        <v>-3.0604492599999977</v>
      </c>
      <c r="I256" s="12"/>
    </row>
    <row r="257" spans="1:9">
      <c r="A257" s="76">
        <v>3</v>
      </c>
      <c r="B257" s="77">
        <v>27.781850669999997</v>
      </c>
      <c r="C257" s="77">
        <v>125.86388305</v>
      </c>
      <c r="D257" s="77">
        <v>14.837341069999999</v>
      </c>
      <c r="E257" s="77">
        <v>35.704167479999995</v>
      </c>
      <c r="F257" s="77">
        <v>109.90156799999998</v>
      </c>
      <c r="G257" s="77">
        <v>22.451466069999995</v>
      </c>
      <c r="I257" s="12"/>
    </row>
    <row r="258" spans="1:9" ht="15.75" customHeight="1">
      <c r="A258" s="76">
        <v>4</v>
      </c>
      <c r="B258" s="77">
        <v>24.837684289999999</v>
      </c>
      <c r="C258" s="77">
        <v>119.26288601</v>
      </c>
      <c r="D258" s="77">
        <v>19.615648269999998</v>
      </c>
      <c r="E258" s="77">
        <v>31.378637740000002</v>
      </c>
      <c r="F258" s="77">
        <v>127.25798400000002</v>
      </c>
      <c r="G258" s="77">
        <v>6.9169765700000001</v>
      </c>
      <c r="I258" s="12"/>
    </row>
    <row r="259" spans="1:9">
      <c r="A259" s="76">
        <v>5</v>
      </c>
      <c r="B259" s="77">
        <v>22.341311829999999</v>
      </c>
      <c r="C259" s="77">
        <v>117.2524985</v>
      </c>
      <c r="D259" s="77">
        <v>26.830122190000001</v>
      </c>
      <c r="E259" s="77">
        <v>28.62397528</v>
      </c>
      <c r="F259" s="77">
        <v>145.10630399999999</v>
      </c>
      <c r="G259" s="77">
        <v>-23.512043339999998</v>
      </c>
      <c r="I259" s="12"/>
    </row>
    <row r="260" spans="1:9">
      <c r="A260" s="76">
        <v>6</v>
      </c>
      <c r="B260" s="77">
        <v>6.4774079500000008</v>
      </c>
      <c r="C260" s="77">
        <v>147.99091905</v>
      </c>
      <c r="D260" s="77">
        <v>48.671886110000003</v>
      </c>
      <c r="E260" s="77">
        <v>73.143707820000003</v>
      </c>
      <c r="F260" s="77">
        <v>144.62246400000001</v>
      </c>
      <c r="G260" s="77">
        <v>-69.781339639999999</v>
      </c>
      <c r="I260" s="12"/>
    </row>
    <row r="261" spans="1:9">
      <c r="A261" s="76">
        <v>7</v>
      </c>
      <c r="B261" s="77">
        <v>-1.2197606300000006</v>
      </c>
      <c r="C261" s="77">
        <v>169.50199444</v>
      </c>
      <c r="D261" s="77">
        <v>47.698270969999996</v>
      </c>
      <c r="E261" s="77">
        <v>198.65180762</v>
      </c>
      <c r="F261" s="77">
        <v>-8.2924800000000012</v>
      </c>
      <c r="G261" s="77">
        <v>-16.645386119999998</v>
      </c>
      <c r="I261" s="12"/>
    </row>
    <row r="262" spans="1:9">
      <c r="A262" s="76">
        <v>8</v>
      </c>
      <c r="B262" s="77">
        <v>-2.0807539100000003</v>
      </c>
      <c r="C262" s="77">
        <v>174.57444411</v>
      </c>
      <c r="D262" s="77">
        <v>98.298936910000009</v>
      </c>
      <c r="E262" s="77">
        <v>241.39423449999998</v>
      </c>
      <c r="F262" s="77">
        <v>42.029567999999998</v>
      </c>
      <c r="G262" s="77">
        <v>-103.85012658000001</v>
      </c>
      <c r="I262" s="12"/>
    </row>
    <row r="263" spans="1:9">
      <c r="A263" s="76">
        <v>9</v>
      </c>
      <c r="B263" s="77">
        <v>-11.531600549999999</v>
      </c>
      <c r="C263" s="77">
        <v>179.49858069000001</v>
      </c>
      <c r="D263" s="77">
        <v>138.33389171000002</v>
      </c>
      <c r="E263" s="77">
        <v>244.390817</v>
      </c>
      <c r="F263" s="77">
        <v>135.61497599999998</v>
      </c>
      <c r="G263" s="77">
        <v>-173.98886268999999</v>
      </c>
      <c r="I263" s="12"/>
    </row>
    <row r="264" spans="1:9">
      <c r="A264" s="76">
        <v>10</v>
      </c>
      <c r="B264" s="77">
        <v>-16.554101629999998</v>
      </c>
      <c r="C264" s="77">
        <v>164.53173176999996</v>
      </c>
      <c r="D264" s="77">
        <v>150.85357461000001</v>
      </c>
      <c r="E264" s="77">
        <v>199.67109724000002</v>
      </c>
      <c r="F264" s="77">
        <v>257.11526399999997</v>
      </c>
      <c r="G264" s="77">
        <v>-254.46500158999999</v>
      </c>
      <c r="I264" s="12"/>
    </row>
    <row r="265" spans="1:9">
      <c r="A265" s="76">
        <v>11</v>
      </c>
      <c r="B265" s="77">
        <v>-27.157938999999995</v>
      </c>
      <c r="C265" s="77">
        <v>169.34871392000002</v>
      </c>
      <c r="D265" s="77">
        <v>157.09727192999998</v>
      </c>
      <c r="E265" s="77">
        <v>180.57554467000003</v>
      </c>
      <c r="F265" s="77">
        <v>344.18227200000001</v>
      </c>
      <c r="G265" s="77">
        <v>-311.86132756000001</v>
      </c>
      <c r="I265" s="12"/>
    </row>
    <row r="266" spans="1:9">
      <c r="A266" s="76">
        <v>12</v>
      </c>
      <c r="B266" s="77">
        <v>-24.366666049999999</v>
      </c>
      <c r="C266" s="77">
        <v>169.33097310999997</v>
      </c>
      <c r="D266" s="77">
        <v>136.57790728000001</v>
      </c>
      <c r="E266" s="77">
        <v>165.30232819999998</v>
      </c>
      <c r="F266" s="77">
        <v>370.04889600000001</v>
      </c>
      <c r="G266" s="77">
        <v>-298.63378718000001</v>
      </c>
      <c r="I266" s="12"/>
    </row>
    <row r="267" spans="1:9">
      <c r="A267" s="76">
        <v>13</v>
      </c>
      <c r="B267" s="77">
        <v>-25.085410369999998</v>
      </c>
      <c r="C267" s="77">
        <v>169.38419551999999</v>
      </c>
      <c r="D267" s="77">
        <v>177.89339307000003</v>
      </c>
      <c r="E267" s="77">
        <v>182.82701353999997</v>
      </c>
      <c r="F267" s="77">
        <v>332.27174400000001</v>
      </c>
      <c r="G267" s="77">
        <v>-288.63571749000005</v>
      </c>
      <c r="I267" s="12"/>
    </row>
    <row r="268" spans="1:9" ht="15.75" customHeight="1">
      <c r="A268" s="76">
        <v>14</v>
      </c>
      <c r="B268" s="77">
        <v>-7.4671026600000001</v>
      </c>
      <c r="C268" s="77">
        <v>169.37071251</v>
      </c>
      <c r="D268" s="77">
        <v>138.99775247000002</v>
      </c>
      <c r="E268" s="77">
        <v>168.27310589000001</v>
      </c>
      <c r="F268" s="77">
        <v>210.68006399999999</v>
      </c>
      <c r="G268" s="77">
        <v>-161.35741318000001</v>
      </c>
      <c r="I268" s="12"/>
    </row>
    <row r="269" spans="1:9">
      <c r="A269" s="76">
        <v>15</v>
      </c>
      <c r="B269" s="77">
        <v>-7.8955429799999992</v>
      </c>
      <c r="C269" s="77">
        <v>174.38426272000001</v>
      </c>
      <c r="D269" s="77">
        <v>98.4117684</v>
      </c>
      <c r="E269" s="77">
        <v>237.67189200000001</v>
      </c>
      <c r="F269" s="77">
        <v>81.392639999999986</v>
      </c>
      <c r="G269" s="77">
        <v>-106.47576495999999</v>
      </c>
      <c r="I269" s="12"/>
    </row>
    <row r="270" spans="1:9">
      <c r="A270" s="76">
        <v>16</v>
      </c>
      <c r="B270" s="77">
        <v>-6.5816754700000004</v>
      </c>
      <c r="C270" s="77">
        <v>169.40548448000001</v>
      </c>
      <c r="D270" s="77">
        <v>90.985824140000005</v>
      </c>
      <c r="E270" s="77">
        <v>275.03079233</v>
      </c>
      <c r="F270" s="77">
        <v>2.0993279999999999</v>
      </c>
      <c r="G270" s="77">
        <v>-17.711124339999998</v>
      </c>
      <c r="I270" s="12"/>
    </row>
    <row r="271" spans="1:9">
      <c r="A271" s="76">
        <v>17</v>
      </c>
      <c r="B271" s="77">
        <v>-12.89143286</v>
      </c>
      <c r="C271" s="77">
        <v>169.33097311999998</v>
      </c>
      <c r="D271" s="77">
        <v>91.444246419999999</v>
      </c>
      <c r="E271" s="77">
        <v>271.67616822999997</v>
      </c>
      <c r="F271" s="77">
        <v>-39.430271999999995</v>
      </c>
      <c r="G271" s="77">
        <v>5.2151500299999967</v>
      </c>
      <c r="I271" s="12"/>
    </row>
    <row r="272" spans="1:9">
      <c r="A272" s="76">
        <v>18</v>
      </c>
      <c r="B272" s="77">
        <v>-20.986801770000003</v>
      </c>
      <c r="C272" s="77">
        <v>169.37355104000002</v>
      </c>
      <c r="D272" s="77">
        <v>108.42467618000001</v>
      </c>
      <c r="E272" s="77">
        <v>251.82582523000002</v>
      </c>
      <c r="F272" s="77">
        <v>-11.286911999999999</v>
      </c>
      <c r="G272" s="77">
        <v>-61.896683050000007</v>
      </c>
      <c r="I272" s="12"/>
    </row>
    <row r="273" spans="1:9">
      <c r="A273" s="76">
        <v>19</v>
      </c>
      <c r="B273" s="77">
        <v>-14.43125365</v>
      </c>
      <c r="C273" s="77">
        <v>179.34955796000003</v>
      </c>
      <c r="D273" s="77">
        <v>82.704063659999989</v>
      </c>
      <c r="E273" s="77">
        <v>250.86137079</v>
      </c>
      <c r="F273" s="77">
        <v>-104.71372799999999</v>
      </c>
      <c r="G273" s="77">
        <v>26.069298999999997</v>
      </c>
      <c r="I273" s="12"/>
    </row>
    <row r="274" spans="1:9">
      <c r="A274" s="76">
        <v>20</v>
      </c>
      <c r="B274" s="77">
        <v>-9.0978853699999984</v>
      </c>
      <c r="C274" s="77">
        <v>179.28852961000001</v>
      </c>
      <c r="D274" s="77">
        <v>62.888299160000003</v>
      </c>
      <c r="E274" s="77">
        <v>234.17534148999999</v>
      </c>
      <c r="F274" s="77">
        <v>-148.084608</v>
      </c>
      <c r="G274" s="77">
        <v>96.574463269999995</v>
      </c>
      <c r="I274" s="12"/>
    </row>
    <row r="275" spans="1:9">
      <c r="A275" s="76">
        <v>21</v>
      </c>
      <c r="B275" s="77">
        <v>2.6799897399999999</v>
      </c>
      <c r="C275" s="77">
        <v>169.36787398000001</v>
      </c>
      <c r="D275" s="77">
        <v>61.546030200000004</v>
      </c>
      <c r="E275" s="77">
        <v>219.15694744000001</v>
      </c>
      <c r="F275" s="77">
        <v>-162.25574399999999</v>
      </c>
      <c r="G275" s="77">
        <v>144.8487925</v>
      </c>
      <c r="I275" s="12"/>
    </row>
    <row r="276" spans="1:9">
      <c r="A276" s="76">
        <v>22</v>
      </c>
      <c r="B276" s="77">
        <v>20.36458352</v>
      </c>
      <c r="C276" s="77">
        <v>169.28981446999998</v>
      </c>
      <c r="D276" s="77">
        <v>70.739312990000002</v>
      </c>
      <c r="E276" s="77">
        <v>182.86249513999999</v>
      </c>
      <c r="F276" s="77">
        <v>-94.284288000000004</v>
      </c>
      <c r="G276" s="77">
        <v>119.18720932999999</v>
      </c>
      <c r="I276" s="12"/>
    </row>
    <row r="277" spans="1:9">
      <c r="A277" s="76">
        <v>23</v>
      </c>
      <c r="B277" s="77">
        <v>25.775850040000002</v>
      </c>
      <c r="C277" s="77">
        <v>164.35077561000003</v>
      </c>
      <c r="D277" s="77">
        <v>76.661547009999992</v>
      </c>
      <c r="E277" s="77">
        <v>153.59985104999998</v>
      </c>
      <c r="F277" s="77">
        <v>-14.636159999999999</v>
      </c>
      <c r="G277" s="77">
        <v>77.779537330000011</v>
      </c>
      <c r="I277" s="12"/>
    </row>
    <row r="278" spans="1:9" ht="15.75" customHeight="1">
      <c r="A278" s="79">
        <v>24</v>
      </c>
      <c r="B278" s="77">
        <v>19.11555057</v>
      </c>
      <c r="C278" s="77">
        <v>164.47354195</v>
      </c>
      <c r="D278" s="77">
        <v>74.572745179999998</v>
      </c>
      <c r="E278" s="77">
        <v>127.84020865999999</v>
      </c>
      <c r="F278" s="77">
        <v>93.690240000000017</v>
      </c>
      <c r="G278" s="77">
        <v>1.1960524800000005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2" t="s">
        <v>319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30" t="s">
        <v>326</v>
      </c>
      <c r="C291" s="231"/>
      <c r="D291" s="231"/>
      <c r="E291" s="231"/>
      <c r="F291" s="231"/>
      <c r="G291" s="232"/>
      <c r="H291" s="228" t="s">
        <v>77</v>
      </c>
      <c r="I291" s="22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30" t="s">
        <v>328</v>
      </c>
      <c r="C293" s="231"/>
      <c r="D293" s="231"/>
      <c r="E293" s="231"/>
      <c r="F293" s="231"/>
      <c r="G293" s="232"/>
      <c r="H293" s="228" t="s">
        <v>77</v>
      </c>
      <c r="I293" s="22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30" t="s">
        <v>330</v>
      </c>
      <c r="C295" s="231"/>
      <c r="D295" s="231"/>
      <c r="E295" s="231"/>
      <c r="F295" s="231"/>
      <c r="G295" s="232"/>
      <c r="H295" s="228" t="s">
        <v>77</v>
      </c>
      <c r="I295" s="22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30" t="s">
        <v>332</v>
      </c>
      <c r="C297" s="231"/>
      <c r="D297" s="231"/>
      <c r="E297" s="231"/>
      <c r="F297" s="231"/>
      <c r="G297" s="231"/>
      <c r="H297" s="231"/>
      <c r="I297" s="232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30" t="s">
        <v>338</v>
      </c>
      <c r="C346" s="231"/>
      <c r="D346" s="231"/>
      <c r="E346" s="231"/>
      <c r="F346" s="231"/>
      <c r="G346" s="231"/>
      <c r="H346" s="231"/>
      <c r="I346" s="232"/>
    </row>
    <row r="347" spans="1:9">
      <c r="A347" s="10"/>
      <c r="H347" s="2"/>
      <c r="I347" s="34"/>
    </row>
    <row r="348" spans="1:9" ht="15.75" customHeight="1">
      <c r="A348" s="10"/>
      <c r="D348" s="209">
        <v>46003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1110.6300000000001</v>
      </c>
      <c r="I350" s="12"/>
    </row>
    <row r="351" spans="1:9">
      <c r="A351" s="10"/>
      <c r="D351" s="28" t="s">
        <v>156</v>
      </c>
      <c r="E351" s="100">
        <v>1009.24</v>
      </c>
      <c r="I351" s="12"/>
    </row>
    <row r="352" spans="1:9">
      <c r="A352" s="10"/>
      <c r="D352" s="28" t="s">
        <v>157</v>
      </c>
      <c r="E352" s="100">
        <v>970.71</v>
      </c>
      <c r="I352" s="12"/>
    </row>
    <row r="353" spans="1:9">
      <c r="A353" s="10"/>
      <c r="D353" s="28" t="s">
        <v>158</v>
      </c>
      <c r="E353" s="100">
        <v>943.8</v>
      </c>
      <c r="I353" s="12"/>
    </row>
    <row r="354" spans="1:9">
      <c r="A354" s="10"/>
      <c r="D354" s="28" t="s">
        <v>159</v>
      </c>
      <c r="E354" s="100">
        <v>934.68</v>
      </c>
      <c r="I354" s="12"/>
    </row>
    <row r="355" spans="1:9">
      <c r="A355" s="10"/>
      <c r="D355" s="28" t="s">
        <v>160</v>
      </c>
      <c r="E355" s="100">
        <v>1069.97</v>
      </c>
      <c r="I355" s="12"/>
    </row>
    <row r="356" spans="1:9">
      <c r="A356" s="10"/>
      <c r="D356" s="28" t="s">
        <v>161</v>
      </c>
      <c r="E356" s="100">
        <v>1298.54</v>
      </c>
      <c r="I356" s="12"/>
    </row>
    <row r="357" spans="1:9">
      <c r="A357" s="10"/>
      <c r="D357" s="28" t="s">
        <v>162</v>
      </c>
      <c r="E357" s="100">
        <v>1597.04</v>
      </c>
      <c r="I357" s="12"/>
    </row>
    <row r="358" spans="1:9" ht="15.75" customHeight="1">
      <c r="A358" s="10"/>
      <c r="D358" s="28" t="s">
        <v>163</v>
      </c>
      <c r="E358" s="100">
        <v>1670.06</v>
      </c>
      <c r="I358" s="12"/>
    </row>
    <row r="359" spans="1:9">
      <c r="A359" s="10"/>
      <c r="D359" s="28" t="s">
        <v>164</v>
      </c>
      <c r="E359" s="100">
        <v>1625.49</v>
      </c>
      <c r="I359" s="12"/>
    </row>
    <row r="360" spans="1:9" ht="15.75" customHeight="1">
      <c r="A360" s="10"/>
      <c r="D360" s="28" t="s">
        <v>165</v>
      </c>
      <c r="E360" s="100">
        <v>1495.12</v>
      </c>
      <c r="I360" s="12"/>
    </row>
    <row r="361" spans="1:9">
      <c r="A361" s="10"/>
      <c r="D361" s="28" t="s">
        <v>166</v>
      </c>
      <c r="E361" s="100">
        <v>1458.31</v>
      </c>
      <c r="I361" s="12"/>
    </row>
    <row r="362" spans="1:9">
      <c r="A362" s="10"/>
      <c r="D362" s="28" t="s">
        <v>167</v>
      </c>
      <c r="E362" s="100">
        <v>1460.91</v>
      </c>
      <c r="I362" s="12"/>
    </row>
    <row r="363" spans="1:9">
      <c r="A363" s="10"/>
      <c r="D363" s="28" t="s">
        <v>168</v>
      </c>
      <c r="E363" s="100">
        <v>1504.44</v>
      </c>
      <c r="I363" s="12"/>
    </row>
    <row r="364" spans="1:9">
      <c r="A364" s="10"/>
      <c r="D364" s="28" t="s">
        <v>169</v>
      </c>
      <c r="E364" s="100">
        <v>1543.47</v>
      </c>
      <c r="I364" s="12"/>
    </row>
    <row r="365" spans="1:9">
      <c r="A365" s="10"/>
      <c r="D365" s="28" t="s">
        <v>170</v>
      </c>
      <c r="E365" s="100">
        <v>1577.14</v>
      </c>
      <c r="I365" s="12"/>
    </row>
    <row r="366" spans="1:9">
      <c r="A366" s="10"/>
      <c r="D366" s="28" t="s">
        <v>171</v>
      </c>
      <c r="E366" s="100">
        <v>1680.39</v>
      </c>
      <c r="I366" s="12"/>
    </row>
    <row r="367" spans="1:9">
      <c r="A367" s="10"/>
      <c r="D367" s="28" t="s">
        <v>172</v>
      </c>
      <c r="E367" s="100">
        <v>1806.61</v>
      </c>
      <c r="I367" s="12"/>
    </row>
    <row r="368" spans="1:9">
      <c r="A368" s="10"/>
      <c r="D368" s="28" t="s">
        <v>173</v>
      </c>
      <c r="E368" s="100">
        <v>1810.46</v>
      </c>
      <c r="I368" s="12"/>
    </row>
    <row r="369" spans="1:9">
      <c r="A369" s="10"/>
      <c r="D369" s="28" t="s">
        <v>174</v>
      </c>
      <c r="E369" s="100">
        <v>1790.7</v>
      </c>
      <c r="I369" s="12"/>
    </row>
    <row r="370" spans="1:9">
      <c r="A370" s="10"/>
      <c r="D370" s="28" t="s">
        <v>175</v>
      </c>
      <c r="E370" s="100">
        <v>1762.36</v>
      </c>
      <c r="I370" s="12"/>
    </row>
    <row r="371" spans="1:9">
      <c r="A371" s="10"/>
      <c r="D371" s="28" t="s">
        <v>176</v>
      </c>
      <c r="E371" s="100">
        <v>1640.32</v>
      </c>
      <c r="I371" s="12"/>
    </row>
    <row r="372" spans="1:9">
      <c r="A372" s="10"/>
      <c r="D372" s="28" t="s">
        <v>177</v>
      </c>
      <c r="E372" s="100">
        <v>1454.95</v>
      </c>
      <c r="I372" s="12"/>
    </row>
    <row r="373" spans="1:9">
      <c r="A373" s="10"/>
      <c r="D373" s="30" t="s">
        <v>178</v>
      </c>
      <c r="E373" s="100">
        <v>1248.5899999999999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2" t="s">
        <v>341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30" t="s">
        <v>344</v>
      </c>
      <c r="C387" s="231"/>
      <c r="D387" s="231"/>
      <c r="E387" s="231"/>
      <c r="F387" s="231"/>
      <c r="G387" s="232"/>
      <c r="H387" s="228" t="s">
        <v>77</v>
      </c>
      <c r="I387" s="229"/>
    </row>
    <row r="388" spans="1:9" ht="15.75" thickBot="1">
      <c r="A388" s="10"/>
      <c r="I388" s="12"/>
    </row>
    <row r="389" spans="1:9" ht="15.75" thickBot="1">
      <c r="A389" s="4" t="s">
        <v>345</v>
      </c>
      <c r="B389" s="230" t="s">
        <v>346</v>
      </c>
      <c r="C389" s="231"/>
      <c r="D389" s="231"/>
      <c r="E389" s="231"/>
      <c r="F389" s="231"/>
      <c r="G389" s="232"/>
      <c r="H389" s="228" t="s">
        <v>4</v>
      </c>
      <c r="I389" s="22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0.28006811999999998</v>
      </c>
      <c r="C393" s="165">
        <v>85.122495069999999</v>
      </c>
      <c r="D393" s="165">
        <v>0</v>
      </c>
      <c r="E393" s="165">
        <v>84.586722859999995</v>
      </c>
      <c r="F393" s="165">
        <v>100.33735488000001</v>
      </c>
      <c r="G393" s="165">
        <v>29.343638810000002</v>
      </c>
      <c r="H393" s="165">
        <v>0</v>
      </c>
      <c r="I393" s="166">
        <v>0</v>
      </c>
    </row>
    <row r="394" spans="1:9" ht="15.75" customHeight="1">
      <c r="A394" s="43">
        <v>2</v>
      </c>
      <c r="B394" s="165">
        <v>0</v>
      </c>
      <c r="C394" s="165">
        <v>85.116818019999997</v>
      </c>
      <c r="D394" s="165">
        <v>0</v>
      </c>
      <c r="E394" s="165">
        <v>84.658632240000003</v>
      </c>
      <c r="F394" s="165">
        <v>30.789868860000002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0.15138816999999999</v>
      </c>
      <c r="D395" s="165">
        <v>0</v>
      </c>
      <c r="E395" s="165">
        <v>84.658868789999985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0</v>
      </c>
      <c r="D396" s="165">
        <v>0</v>
      </c>
      <c r="E396" s="165">
        <v>84.66904018999999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2.7446202799999999</v>
      </c>
      <c r="D397" s="165">
        <v>0</v>
      </c>
      <c r="E397" s="165">
        <v>84.681103919999984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2.1262942100000002</v>
      </c>
      <c r="C398" s="165">
        <v>85.13810697000001</v>
      </c>
      <c r="D398" s="165">
        <v>0</v>
      </c>
      <c r="E398" s="165">
        <v>84.671169079999999</v>
      </c>
      <c r="F398" s="165">
        <v>0</v>
      </c>
      <c r="G398" s="165">
        <v>0</v>
      </c>
      <c r="H398" s="165">
        <v>0</v>
      </c>
      <c r="I398" s="166">
        <v>1.53245035</v>
      </c>
    </row>
    <row r="399" spans="1:9" ht="15.75" customHeight="1">
      <c r="A399" s="43">
        <v>7</v>
      </c>
      <c r="B399" s="165">
        <v>84.764603959999988</v>
      </c>
      <c r="C399" s="165">
        <v>85.085357660000014</v>
      </c>
      <c r="D399" s="165">
        <v>0</v>
      </c>
      <c r="E399" s="165">
        <v>84.704521790000001</v>
      </c>
      <c r="F399" s="165">
        <v>30.690165560000001</v>
      </c>
      <c r="G399" s="165">
        <v>0</v>
      </c>
      <c r="H399" s="165">
        <v>0.90832897999999995</v>
      </c>
      <c r="I399" s="166">
        <v>123.20950449</v>
      </c>
    </row>
    <row r="400" spans="1:9">
      <c r="A400" s="43">
        <v>8</v>
      </c>
      <c r="B400" s="165">
        <v>87.297990439999992</v>
      </c>
      <c r="C400" s="165">
        <v>87.645710150000014</v>
      </c>
      <c r="D400" s="165">
        <v>0</v>
      </c>
      <c r="E400" s="165">
        <v>87.220404000000002</v>
      </c>
      <c r="F400" s="165">
        <v>133.12519269000001</v>
      </c>
      <c r="G400" s="165">
        <v>0</v>
      </c>
      <c r="H400" s="165">
        <v>143.68806529</v>
      </c>
      <c r="I400" s="166">
        <v>134.21412302000002</v>
      </c>
    </row>
    <row r="401" spans="1:9" ht="15.75" customHeight="1">
      <c r="A401" s="43">
        <v>9</v>
      </c>
      <c r="B401" s="165">
        <v>89.794239500000003</v>
      </c>
      <c r="C401" s="165">
        <v>90.080930860000009</v>
      </c>
      <c r="D401" s="165">
        <v>0</v>
      </c>
      <c r="E401" s="165">
        <v>89.731555330000006</v>
      </c>
      <c r="F401" s="165">
        <v>143.53513960000001</v>
      </c>
      <c r="G401" s="165">
        <v>0</v>
      </c>
      <c r="H401" s="165">
        <v>147.15284362</v>
      </c>
      <c r="I401" s="166">
        <v>113.66956644</v>
      </c>
    </row>
    <row r="402" spans="1:9">
      <c r="A402" s="43">
        <v>10</v>
      </c>
      <c r="B402" s="165">
        <v>79.956846730000009</v>
      </c>
      <c r="C402" s="165">
        <v>80.154597530000004</v>
      </c>
      <c r="D402" s="165">
        <v>0</v>
      </c>
      <c r="E402" s="165">
        <v>84.683705899999993</v>
      </c>
      <c r="F402" s="165">
        <v>114.02154392</v>
      </c>
      <c r="G402" s="165">
        <v>0</v>
      </c>
      <c r="H402" s="165">
        <v>118.30594722999999</v>
      </c>
      <c r="I402" s="166">
        <v>121.21047110000001</v>
      </c>
    </row>
    <row r="403" spans="1:9" ht="15.75" customHeight="1">
      <c r="A403" s="43">
        <v>11</v>
      </c>
      <c r="B403" s="165">
        <v>85.10617354</v>
      </c>
      <c r="C403" s="165">
        <v>85.035683410000004</v>
      </c>
      <c r="D403" s="165">
        <v>0</v>
      </c>
      <c r="E403" s="165">
        <v>84.614871600000001</v>
      </c>
      <c r="F403" s="165">
        <v>118.87471731000001</v>
      </c>
      <c r="G403" s="165">
        <v>0</v>
      </c>
      <c r="H403" s="165">
        <v>1.3497201000000001</v>
      </c>
      <c r="I403" s="166">
        <v>134.15273986</v>
      </c>
    </row>
    <row r="404" spans="1:9">
      <c r="A404" s="43">
        <v>12</v>
      </c>
      <c r="B404" s="165">
        <v>85.077788250000012</v>
      </c>
      <c r="C404" s="165">
        <v>85.074949729999986</v>
      </c>
      <c r="D404" s="165">
        <v>0</v>
      </c>
      <c r="E404" s="165">
        <v>84.571584049999998</v>
      </c>
      <c r="F404" s="165">
        <v>93.738131920000001</v>
      </c>
      <c r="G404" s="165">
        <v>0</v>
      </c>
      <c r="H404" s="165">
        <v>0</v>
      </c>
      <c r="I404" s="166">
        <v>118.24704779000001</v>
      </c>
    </row>
    <row r="405" spans="1:9" ht="15.75" customHeight="1">
      <c r="A405" s="43">
        <v>13</v>
      </c>
      <c r="B405" s="165">
        <v>85.091271259999999</v>
      </c>
      <c r="C405" s="165">
        <v>85.087486549999994</v>
      </c>
      <c r="D405" s="165">
        <v>0</v>
      </c>
      <c r="E405" s="165">
        <v>84.603280929999997</v>
      </c>
      <c r="F405" s="165">
        <v>134.81801987999998</v>
      </c>
      <c r="G405" s="165">
        <v>0</v>
      </c>
      <c r="H405" s="165">
        <v>0</v>
      </c>
      <c r="I405" s="166">
        <v>132.23815267000001</v>
      </c>
    </row>
    <row r="406" spans="1:9" ht="15.75" customHeight="1">
      <c r="A406" s="43">
        <v>14</v>
      </c>
      <c r="B406" s="165">
        <v>85.112796769999989</v>
      </c>
      <c r="C406" s="165">
        <v>85.054606930000006</v>
      </c>
      <c r="D406" s="165">
        <v>0</v>
      </c>
      <c r="E406" s="165">
        <v>84.630956590000011</v>
      </c>
      <c r="F406" s="165">
        <v>124.93958735</v>
      </c>
      <c r="G406" s="165">
        <v>0</v>
      </c>
      <c r="H406" s="165">
        <v>0</v>
      </c>
      <c r="I406" s="166">
        <v>129.93220342000001</v>
      </c>
    </row>
    <row r="407" spans="1:9" ht="15.75" customHeight="1">
      <c r="A407" s="43">
        <v>15</v>
      </c>
      <c r="B407" s="165">
        <v>85.148278370000014</v>
      </c>
      <c r="C407" s="165">
        <v>90.083296289999993</v>
      </c>
      <c r="D407" s="165">
        <v>0</v>
      </c>
      <c r="E407" s="165">
        <v>84.620312119999994</v>
      </c>
      <c r="F407" s="165">
        <v>139.64245314999999</v>
      </c>
      <c r="G407" s="165">
        <v>22.453821529999999</v>
      </c>
      <c r="H407" s="165">
        <v>6.5286150000000001E-2</v>
      </c>
      <c r="I407" s="166">
        <v>126.74169785999999</v>
      </c>
    </row>
    <row r="408" spans="1:9" ht="15.75" customHeight="1">
      <c r="A408" s="43">
        <v>16</v>
      </c>
      <c r="B408" s="165">
        <v>85.148751469999993</v>
      </c>
      <c r="C408" s="165">
        <v>85.102388819999973</v>
      </c>
      <c r="D408" s="165">
        <v>3.2567380900000003</v>
      </c>
      <c r="E408" s="165">
        <v>84.611796530000007</v>
      </c>
      <c r="F408" s="165">
        <v>143.54897743000001</v>
      </c>
      <c r="G408" s="165">
        <v>112.05976620000001</v>
      </c>
      <c r="H408" s="165">
        <v>98.183976529999995</v>
      </c>
      <c r="I408" s="166">
        <v>114.35258727</v>
      </c>
    </row>
    <row r="409" spans="1:9" ht="15.75" customHeight="1">
      <c r="A409" s="43">
        <v>17</v>
      </c>
      <c r="B409" s="165">
        <v>85.159159389999999</v>
      </c>
      <c r="C409" s="165">
        <v>85.052951120000003</v>
      </c>
      <c r="D409" s="165">
        <v>84.685361730000011</v>
      </c>
      <c r="E409" s="165">
        <v>84.582938169999991</v>
      </c>
      <c r="F409" s="165">
        <v>143.53797811999999</v>
      </c>
      <c r="G409" s="165">
        <v>143.6795497</v>
      </c>
      <c r="H409" s="165">
        <v>119.88487848000001</v>
      </c>
      <c r="I409" s="166">
        <v>121.13312120000001</v>
      </c>
    </row>
    <row r="410" spans="1:9" ht="15.75" customHeight="1">
      <c r="A410" s="43">
        <v>18</v>
      </c>
      <c r="B410" s="165">
        <v>85.139762790000006</v>
      </c>
      <c r="C410" s="165">
        <v>85.086303829999991</v>
      </c>
      <c r="D410" s="165">
        <v>84.774065719999996</v>
      </c>
      <c r="E410" s="165">
        <v>84.583411249999983</v>
      </c>
      <c r="F410" s="165">
        <v>138.65109722</v>
      </c>
      <c r="G410" s="165">
        <v>143.81934720999999</v>
      </c>
      <c r="H410" s="165">
        <v>145.63103776</v>
      </c>
      <c r="I410" s="166">
        <v>141.42043618</v>
      </c>
    </row>
    <row r="411" spans="1:9" ht="15.75" customHeight="1">
      <c r="A411" s="43">
        <v>19</v>
      </c>
      <c r="B411" s="165">
        <v>85.175717469999981</v>
      </c>
      <c r="C411" s="165">
        <v>90.044739620000001</v>
      </c>
      <c r="D411" s="165">
        <v>84.762475069999994</v>
      </c>
      <c r="E411" s="165">
        <v>89.619196919999993</v>
      </c>
      <c r="F411" s="165">
        <v>143.50568987</v>
      </c>
      <c r="G411" s="165">
        <v>141.84408649</v>
      </c>
      <c r="H411" s="165">
        <v>144.22986933999999</v>
      </c>
      <c r="I411" s="166">
        <v>140.69057963999998</v>
      </c>
    </row>
    <row r="412" spans="1:9" ht="15.75" customHeight="1">
      <c r="A412" s="43">
        <v>20</v>
      </c>
      <c r="B412" s="165">
        <v>89.857160210000004</v>
      </c>
      <c r="C412" s="165">
        <v>90.018246690000012</v>
      </c>
      <c r="D412" s="165">
        <v>80.506101939999994</v>
      </c>
      <c r="E412" s="165">
        <v>89.590102000000002</v>
      </c>
      <c r="F412" s="165">
        <v>142.72083684999998</v>
      </c>
      <c r="G412" s="165">
        <v>142.19074174000002</v>
      </c>
      <c r="H412" s="165">
        <v>142.78683264</v>
      </c>
      <c r="I412" s="166">
        <v>143.35382861999997</v>
      </c>
    </row>
    <row r="413" spans="1:9" ht="15.75" customHeight="1">
      <c r="A413" s="43">
        <v>21</v>
      </c>
      <c r="B413" s="165">
        <v>85.025512030000016</v>
      </c>
      <c r="C413" s="165">
        <v>85.052241499999994</v>
      </c>
      <c r="D413" s="165">
        <v>84.748992049999998</v>
      </c>
      <c r="E413" s="165">
        <v>84.625279539999994</v>
      </c>
      <c r="F413" s="165">
        <v>135.02878057999999</v>
      </c>
      <c r="G413" s="165">
        <v>143.78528488000001</v>
      </c>
      <c r="H413" s="165">
        <v>145.64345633000002</v>
      </c>
      <c r="I413" s="166">
        <v>128.30750090999999</v>
      </c>
    </row>
    <row r="414" spans="1:9" ht="15.75" customHeight="1">
      <c r="A414" s="43">
        <v>22</v>
      </c>
      <c r="B414" s="165">
        <v>85.081336410000006</v>
      </c>
      <c r="C414" s="165">
        <v>84.957860440000005</v>
      </c>
      <c r="D414" s="165">
        <v>84.895649349999999</v>
      </c>
      <c r="E414" s="165">
        <v>84.641837609999996</v>
      </c>
      <c r="F414" s="165">
        <v>126.50822894</v>
      </c>
      <c r="G414" s="165">
        <v>129.98861915999998</v>
      </c>
      <c r="H414" s="165">
        <v>145.73890182</v>
      </c>
      <c r="I414" s="166">
        <v>123.72434253000002</v>
      </c>
    </row>
    <row r="415" spans="1:9" ht="15.75" customHeight="1">
      <c r="A415" s="43">
        <v>23</v>
      </c>
      <c r="B415" s="165">
        <v>84.710435379999979</v>
      </c>
      <c r="C415" s="165">
        <v>80.015036559999984</v>
      </c>
      <c r="D415" s="165">
        <v>84.88973575</v>
      </c>
      <c r="E415" s="165">
        <v>84.629773869999994</v>
      </c>
      <c r="F415" s="165">
        <v>97.049629750000008</v>
      </c>
      <c r="G415" s="165">
        <v>100.7610052</v>
      </c>
      <c r="H415" s="165">
        <v>114.88303720000002</v>
      </c>
      <c r="I415" s="166">
        <v>100.8763204</v>
      </c>
    </row>
    <row r="416" spans="1:9" ht="15.75" customHeight="1">
      <c r="A416" s="45">
        <v>24</v>
      </c>
      <c r="B416" s="111">
        <v>0</v>
      </c>
      <c r="C416" s="111">
        <v>80.06873204</v>
      </c>
      <c r="D416" s="111">
        <v>84.650826280000004</v>
      </c>
      <c r="E416" s="111">
        <v>84.698135100000002</v>
      </c>
      <c r="F416" s="111">
        <v>113.82391140999999</v>
      </c>
      <c r="G416" s="111">
        <v>89.278449489999986</v>
      </c>
      <c r="H416" s="111">
        <v>0.88136296999999997</v>
      </c>
      <c r="I416" s="167">
        <v>112.43338747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30" t="s">
        <v>348</v>
      </c>
      <c r="C420" s="231"/>
      <c r="D420" s="231"/>
      <c r="E420" s="231"/>
      <c r="F420" s="231"/>
      <c r="G420" s="232"/>
      <c r="H420" s="228" t="s">
        <v>4</v>
      </c>
      <c r="I420" s="22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1454.7741181800002</v>
      </c>
      <c r="C422" s="111">
        <v>1711.8520531700001</v>
      </c>
      <c r="D422" s="111">
        <v>677.16994598000008</v>
      </c>
      <c r="E422" s="111">
        <v>1964.3024775199997</v>
      </c>
      <c r="F422" s="111">
        <v>2248.5499504099998</v>
      </c>
      <c r="G422" s="111">
        <v>1169.8606716000002</v>
      </c>
      <c r="H422" s="111">
        <v>1469.33354444</v>
      </c>
      <c r="I422" s="111">
        <v>2261.4400612200002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30" t="s">
        <v>350</v>
      </c>
      <c r="C425" s="231"/>
      <c r="D425" s="231"/>
      <c r="E425" s="231"/>
      <c r="F425" s="231"/>
      <c r="G425" s="232"/>
      <c r="H425" s="233" t="s">
        <v>419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30" t="s">
        <v>352</v>
      </c>
      <c r="C427" s="231"/>
      <c r="D427" s="231"/>
      <c r="E427" s="231"/>
      <c r="F427" s="231"/>
      <c r="G427" s="232"/>
      <c r="H427" s="228" t="s">
        <v>420</v>
      </c>
      <c r="I427" s="22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2" t="s">
        <v>353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18" t="s">
        <v>356</v>
      </c>
      <c r="C461" s="227"/>
      <c r="D461" s="227"/>
      <c r="E461" s="227"/>
      <c r="F461" s="227"/>
      <c r="G461" s="219"/>
      <c r="H461" s="218" t="s">
        <v>4</v>
      </c>
      <c r="I461" s="219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15" t="s">
        <v>357</v>
      </c>
      <c r="C463" s="216"/>
      <c r="D463" s="216"/>
      <c r="E463" s="216"/>
      <c r="F463" s="216"/>
      <c r="G463" s="21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15" t="s">
        <v>358</v>
      </c>
      <c r="C467" s="216"/>
      <c r="D467" s="216"/>
      <c r="E467" s="216"/>
      <c r="F467" s="216"/>
      <c r="G467" s="217"/>
      <c r="H467" s="218" t="s">
        <v>4</v>
      </c>
      <c r="I467" s="219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15" t="s">
        <v>359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2" t="s">
        <v>362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710.62</v>
      </c>
      <c r="E490" s="133">
        <v>27.173671497778059</v>
      </c>
      <c r="I490" s="12"/>
    </row>
    <row r="491" spans="1:9">
      <c r="A491" s="10"/>
      <c r="C491" s="132">
        <v>2</v>
      </c>
      <c r="D491" s="133">
        <v>621.41</v>
      </c>
      <c r="E491" s="133">
        <v>26.769400727778248</v>
      </c>
      <c r="I491" s="12"/>
    </row>
    <row r="492" spans="1:9">
      <c r="A492" s="10"/>
      <c r="C492" s="132">
        <v>3</v>
      </c>
      <c r="D492" s="133">
        <v>576.34</v>
      </c>
      <c r="E492" s="133">
        <v>29.555420507777626</v>
      </c>
      <c r="I492" s="12"/>
    </row>
    <row r="493" spans="1:9">
      <c r="A493" s="10"/>
      <c r="C493" s="132">
        <v>4</v>
      </c>
      <c r="D493" s="133">
        <v>563.16999999999996</v>
      </c>
      <c r="E493" s="133">
        <v>28.081063357778248</v>
      </c>
      <c r="I493" s="12"/>
    </row>
    <row r="494" spans="1:9">
      <c r="A494" s="10"/>
      <c r="C494" s="132">
        <v>5</v>
      </c>
      <c r="D494" s="133">
        <v>573.57000000000005</v>
      </c>
      <c r="E494" s="133">
        <v>27.905874397777779</v>
      </c>
      <c r="I494" s="12"/>
    </row>
    <row r="495" spans="1:9">
      <c r="A495" s="10"/>
      <c r="C495" s="132">
        <v>6</v>
      </c>
      <c r="D495" s="133">
        <v>647.58000000000004</v>
      </c>
      <c r="E495" s="133">
        <v>25.125079547777659</v>
      </c>
      <c r="I495" s="12"/>
    </row>
    <row r="496" spans="1:9">
      <c r="A496" s="10"/>
      <c r="C496" s="132">
        <v>7</v>
      </c>
      <c r="D496" s="133">
        <v>867.76</v>
      </c>
      <c r="E496" s="133">
        <v>23.591393677778115</v>
      </c>
      <c r="I496" s="12"/>
    </row>
    <row r="497" spans="1:9">
      <c r="A497" s="10"/>
      <c r="C497" s="132">
        <v>8</v>
      </c>
      <c r="D497" s="133">
        <v>1111.94</v>
      </c>
      <c r="E497" s="133">
        <v>25.816885737777739</v>
      </c>
      <c r="I497" s="12"/>
    </row>
    <row r="498" spans="1:9">
      <c r="A498" s="10"/>
      <c r="C498" s="132">
        <v>9</v>
      </c>
      <c r="D498" s="133">
        <v>1212.48</v>
      </c>
      <c r="E498" s="133">
        <v>28.053970387777781</v>
      </c>
      <c r="I498" s="12"/>
    </row>
    <row r="499" spans="1:9">
      <c r="A499" s="10"/>
      <c r="C499" s="132">
        <v>10</v>
      </c>
      <c r="D499" s="133">
        <v>1250.2</v>
      </c>
      <c r="E499" s="133">
        <v>26.802296057777312</v>
      </c>
      <c r="I499" s="12"/>
    </row>
    <row r="500" spans="1:9">
      <c r="A500" s="10"/>
      <c r="C500" s="132">
        <v>11</v>
      </c>
      <c r="D500" s="133">
        <v>1257.54</v>
      </c>
      <c r="E500" s="133">
        <v>25.268348067777197</v>
      </c>
      <c r="I500" s="12"/>
    </row>
    <row r="501" spans="1:9">
      <c r="A501" s="10"/>
      <c r="C501" s="132">
        <v>12</v>
      </c>
      <c r="D501" s="133">
        <v>1195.6099999999999</v>
      </c>
      <c r="E501" s="133">
        <v>25.668198217777444</v>
      </c>
      <c r="I501" s="12"/>
    </row>
    <row r="502" spans="1:9">
      <c r="A502" s="10"/>
      <c r="C502" s="132">
        <v>13</v>
      </c>
      <c r="D502" s="133">
        <v>1163.21</v>
      </c>
      <c r="E502" s="133">
        <v>24.906049777776843</v>
      </c>
      <c r="I502" s="12"/>
    </row>
    <row r="503" spans="1:9">
      <c r="A503" s="10"/>
      <c r="C503" s="132">
        <v>14</v>
      </c>
      <c r="D503" s="133">
        <v>1189.01</v>
      </c>
      <c r="E503" s="133">
        <v>27.458985177778231</v>
      </c>
      <c r="I503" s="12"/>
    </row>
    <row r="504" spans="1:9" ht="15.75" customHeight="1">
      <c r="A504" s="10"/>
      <c r="C504" s="132">
        <v>15</v>
      </c>
      <c r="D504" s="133">
        <v>1217.33</v>
      </c>
      <c r="E504" s="133">
        <v>29.987048397778153</v>
      </c>
      <c r="I504" s="12"/>
    </row>
    <row r="505" spans="1:9">
      <c r="A505" s="10"/>
      <c r="C505" s="132">
        <v>16</v>
      </c>
      <c r="D505" s="133">
        <v>1280.0999999999999</v>
      </c>
      <c r="E505" s="133">
        <v>28.187734757777207</v>
      </c>
      <c r="I505" s="12"/>
    </row>
    <row r="506" spans="1:9">
      <c r="A506" s="10"/>
      <c r="C506" s="132">
        <v>17</v>
      </c>
      <c r="D506" s="133">
        <v>1341.58</v>
      </c>
      <c r="E506" s="133">
        <v>29.774618897776918</v>
      </c>
      <c r="I506" s="12"/>
    </row>
    <row r="507" spans="1:9">
      <c r="A507" s="10"/>
      <c r="C507" s="132">
        <v>18</v>
      </c>
      <c r="D507" s="133">
        <v>1452.53</v>
      </c>
      <c r="E507" s="133">
        <v>34.389108037777078</v>
      </c>
      <c r="I507" s="12"/>
    </row>
    <row r="508" spans="1:9">
      <c r="A508" s="10"/>
      <c r="C508" s="132">
        <v>19</v>
      </c>
      <c r="D508" s="133">
        <v>1443.21</v>
      </c>
      <c r="E508" s="133">
        <v>34.411839157777194</v>
      </c>
      <c r="I508" s="12"/>
    </row>
    <row r="509" spans="1:9">
      <c r="A509" s="10"/>
      <c r="C509" s="132">
        <v>20</v>
      </c>
      <c r="D509" s="133">
        <v>1419.22</v>
      </c>
      <c r="E509" s="133">
        <v>32.458656787778182</v>
      </c>
      <c r="I509" s="12"/>
    </row>
    <row r="510" spans="1:9">
      <c r="A510" s="10"/>
      <c r="C510" s="132">
        <v>21</v>
      </c>
      <c r="D510" s="133">
        <v>1372.14</v>
      </c>
      <c r="E510" s="133">
        <v>30.806893867778172</v>
      </c>
      <c r="I510" s="12"/>
    </row>
    <row r="511" spans="1:9">
      <c r="A511" s="10"/>
      <c r="C511" s="132">
        <v>22</v>
      </c>
      <c r="D511" s="133">
        <v>1250.3699999999999</v>
      </c>
      <c r="E511" s="133">
        <v>27.625783767776966</v>
      </c>
      <c r="I511" s="12"/>
    </row>
    <row r="512" spans="1:9">
      <c r="A512" s="10"/>
      <c r="C512" s="132">
        <v>23</v>
      </c>
      <c r="D512" s="133">
        <v>1068.6300000000001</v>
      </c>
      <c r="E512" s="133">
        <v>23.726672127778102</v>
      </c>
      <c r="I512" s="12"/>
    </row>
    <row r="513" spans="1:9">
      <c r="A513" s="10"/>
      <c r="C513" s="132">
        <v>24</v>
      </c>
      <c r="D513" s="133">
        <v>864.63</v>
      </c>
      <c r="E513" s="133">
        <v>21.343090097778713</v>
      </c>
      <c r="I513" s="12"/>
    </row>
    <row r="514" spans="1:9">
      <c r="A514" s="10"/>
      <c r="C514" s="132">
        <v>25</v>
      </c>
      <c r="D514" s="133">
        <v>698.15</v>
      </c>
      <c r="E514" s="133">
        <v>21.734839187778107</v>
      </c>
      <c r="I514" s="12"/>
    </row>
    <row r="515" spans="1:9">
      <c r="A515" s="10"/>
      <c r="C515" s="132">
        <v>26</v>
      </c>
      <c r="D515" s="133">
        <v>611.77</v>
      </c>
      <c r="E515" s="133">
        <v>22.07734277777854</v>
      </c>
      <c r="I515" s="12"/>
    </row>
    <row r="516" spans="1:9" ht="15.75" customHeight="1">
      <c r="A516" s="10"/>
      <c r="C516" s="132">
        <v>27</v>
      </c>
      <c r="D516" s="133">
        <v>569.87</v>
      </c>
      <c r="E516" s="133">
        <v>21.895162747778159</v>
      </c>
      <c r="I516" s="12"/>
    </row>
    <row r="517" spans="1:9">
      <c r="A517" s="10"/>
      <c r="C517" s="132">
        <v>28</v>
      </c>
      <c r="D517" s="133">
        <v>552.13</v>
      </c>
      <c r="E517" s="133">
        <v>21.505230187777443</v>
      </c>
      <c r="I517" s="12"/>
    </row>
    <row r="518" spans="1:9" ht="15.75" customHeight="1">
      <c r="A518" s="10"/>
      <c r="C518" s="132">
        <v>29</v>
      </c>
      <c r="D518" s="133">
        <v>556.5</v>
      </c>
      <c r="E518" s="133">
        <v>20.822996677777837</v>
      </c>
      <c r="I518" s="12"/>
    </row>
    <row r="519" spans="1:9">
      <c r="A519" s="10"/>
      <c r="C519" s="132">
        <v>30</v>
      </c>
      <c r="D519" s="133">
        <v>631.96</v>
      </c>
      <c r="E519" s="133">
        <v>23.610089037777925</v>
      </c>
      <c r="I519" s="12"/>
    </row>
    <row r="520" spans="1:9">
      <c r="A520" s="10"/>
      <c r="C520" s="132">
        <v>31</v>
      </c>
      <c r="D520" s="133">
        <v>828.47</v>
      </c>
      <c r="E520" s="133">
        <v>26.088391537777852</v>
      </c>
      <c r="I520" s="12"/>
    </row>
    <row r="521" spans="1:9">
      <c r="A521" s="10"/>
      <c r="C521" s="132">
        <v>32</v>
      </c>
      <c r="D521" s="133">
        <v>1052</v>
      </c>
      <c r="E521" s="133">
        <v>30.014545727778341</v>
      </c>
      <c r="I521" s="12"/>
    </row>
    <row r="522" spans="1:9">
      <c r="A522" s="10"/>
      <c r="C522" s="132">
        <v>33</v>
      </c>
      <c r="D522" s="133">
        <v>1163.95</v>
      </c>
      <c r="E522" s="133">
        <v>33.702666297777569</v>
      </c>
      <c r="I522" s="12"/>
    </row>
    <row r="523" spans="1:9">
      <c r="A523" s="10"/>
      <c r="C523" s="132">
        <v>34</v>
      </c>
      <c r="D523" s="133">
        <v>1179.17</v>
      </c>
      <c r="E523" s="133">
        <v>32.484827097778862</v>
      </c>
      <c r="I523" s="12"/>
    </row>
    <row r="524" spans="1:9">
      <c r="A524" s="10"/>
      <c r="C524" s="132">
        <v>35</v>
      </c>
      <c r="D524" s="133">
        <v>1121.0899999999999</v>
      </c>
      <c r="E524" s="133">
        <v>30.364375387777955</v>
      </c>
      <c r="I524" s="12"/>
    </row>
    <row r="525" spans="1:9">
      <c r="A525" s="10"/>
      <c r="C525" s="132">
        <v>36</v>
      </c>
      <c r="D525" s="133">
        <v>1111.99</v>
      </c>
      <c r="E525" s="133">
        <v>27.754635487777932</v>
      </c>
      <c r="I525" s="12"/>
    </row>
    <row r="526" spans="1:9">
      <c r="A526" s="10"/>
      <c r="C526" s="132">
        <v>37</v>
      </c>
      <c r="D526" s="133">
        <v>1147.77</v>
      </c>
      <c r="E526" s="133">
        <v>26.433046947777711</v>
      </c>
      <c r="I526" s="12"/>
    </row>
    <row r="527" spans="1:9">
      <c r="A527" s="10"/>
      <c r="C527" s="132">
        <v>38</v>
      </c>
      <c r="D527" s="133">
        <v>1193.71</v>
      </c>
      <c r="E527" s="133">
        <v>28.069267727777969</v>
      </c>
      <c r="I527" s="12"/>
    </row>
    <row r="528" spans="1:9">
      <c r="A528" s="10"/>
      <c r="C528" s="132">
        <v>39</v>
      </c>
      <c r="D528" s="133">
        <v>1239.6199999999999</v>
      </c>
      <c r="E528" s="133">
        <v>30.702289967777233</v>
      </c>
      <c r="I528" s="12"/>
    </row>
    <row r="529" spans="1:9">
      <c r="A529" s="10"/>
      <c r="C529" s="132">
        <v>40</v>
      </c>
      <c r="D529" s="133">
        <v>1237.69</v>
      </c>
      <c r="E529" s="133">
        <v>34.242849487777903</v>
      </c>
      <c r="I529" s="12"/>
    </row>
    <row r="530" spans="1:9">
      <c r="A530" s="10"/>
      <c r="C530" s="132">
        <v>41</v>
      </c>
      <c r="D530" s="133">
        <v>1324.82</v>
      </c>
      <c r="E530" s="133">
        <v>36.549252147777452</v>
      </c>
      <c r="I530" s="12"/>
    </row>
    <row r="531" spans="1:9">
      <c r="A531" s="10"/>
      <c r="C531" s="132">
        <v>42</v>
      </c>
      <c r="D531" s="133">
        <v>1357.73</v>
      </c>
      <c r="E531" s="133">
        <v>39.345317797776261</v>
      </c>
      <c r="I531" s="12"/>
    </row>
    <row r="532" spans="1:9">
      <c r="A532" s="10"/>
      <c r="C532" s="132">
        <v>43</v>
      </c>
      <c r="D532" s="133">
        <v>1370.72</v>
      </c>
      <c r="E532" s="133">
        <v>37.486598557776688</v>
      </c>
      <c r="I532" s="12"/>
    </row>
    <row r="533" spans="1:9">
      <c r="A533" s="10"/>
      <c r="C533" s="132">
        <v>44</v>
      </c>
      <c r="D533" s="133">
        <v>1337.82</v>
      </c>
      <c r="E533" s="133">
        <v>37.422803787777411</v>
      </c>
      <c r="I533" s="12"/>
    </row>
    <row r="534" spans="1:9">
      <c r="A534" s="10"/>
      <c r="C534" s="132">
        <v>45</v>
      </c>
      <c r="D534" s="133">
        <v>1296.52</v>
      </c>
      <c r="E534" s="133">
        <v>35.859682077778189</v>
      </c>
      <c r="I534" s="12"/>
    </row>
    <row r="535" spans="1:9">
      <c r="A535" s="10"/>
      <c r="C535" s="132">
        <v>46</v>
      </c>
      <c r="D535" s="133">
        <v>1155.53</v>
      </c>
      <c r="E535" s="133">
        <v>31.237975487777476</v>
      </c>
      <c r="I535" s="12"/>
    </row>
    <row r="536" spans="1:9">
      <c r="A536" s="10"/>
      <c r="C536" s="132">
        <v>47</v>
      </c>
      <c r="D536" s="133">
        <v>974.97</v>
      </c>
      <c r="E536" s="133">
        <v>28.374741087777466</v>
      </c>
      <c r="I536" s="12"/>
    </row>
    <row r="537" spans="1:9">
      <c r="A537" s="10"/>
      <c r="C537" s="132">
        <v>48</v>
      </c>
      <c r="D537" s="133">
        <v>781.79</v>
      </c>
      <c r="E537" s="133">
        <v>28.891172187778238</v>
      </c>
      <c r="I537" s="12"/>
    </row>
    <row r="538" spans="1:9">
      <c r="A538" s="10"/>
      <c r="C538" s="132">
        <v>49</v>
      </c>
      <c r="D538" s="133">
        <v>662.03</v>
      </c>
      <c r="E538" s="133">
        <v>26.291752237777473</v>
      </c>
      <c r="I538" s="12"/>
    </row>
    <row r="539" spans="1:9">
      <c r="A539" s="10"/>
      <c r="C539" s="132">
        <v>50</v>
      </c>
      <c r="D539" s="133">
        <v>574.53</v>
      </c>
      <c r="E539" s="133">
        <v>26.625711997777898</v>
      </c>
      <c r="I539" s="12"/>
    </row>
    <row r="540" spans="1:9">
      <c r="A540" s="10"/>
      <c r="C540" s="132">
        <v>51</v>
      </c>
      <c r="D540" s="133">
        <v>532.78</v>
      </c>
      <c r="E540" s="133">
        <v>27.401533937777799</v>
      </c>
      <c r="I540" s="12"/>
    </row>
    <row r="541" spans="1:9">
      <c r="A541" s="10"/>
      <c r="C541" s="132">
        <v>52</v>
      </c>
      <c r="D541" s="133">
        <v>530.41999999999996</v>
      </c>
      <c r="E541" s="133">
        <v>25.801039277777591</v>
      </c>
      <c r="I541" s="12"/>
    </row>
    <row r="542" spans="1:9">
      <c r="A542" s="10"/>
      <c r="C542" s="132">
        <v>53</v>
      </c>
      <c r="D542" s="133">
        <v>532.59</v>
      </c>
      <c r="E542" s="133">
        <v>26.795097157777604</v>
      </c>
      <c r="I542" s="12"/>
    </row>
    <row r="543" spans="1:9">
      <c r="A543" s="10"/>
      <c r="C543" s="132">
        <v>54</v>
      </c>
      <c r="D543" s="133">
        <v>601.77</v>
      </c>
      <c r="E543" s="133">
        <v>30.269488447777803</v>
      </c>
      <c r="I543" s="12"/>
    </row>
    <row r="544" spans="1:9">
      <c r="A544" s="10"/>
      <c r="C544" s="132">
        <v>55</v>
      </c>
      <c r="D544" s="133">
        <v>779.49</v>
      </c>
      <c r="E544" s="133">
        <v>29.403112677777699</v>
      </c>
      <c r="I544" s="12"/>
    </row>
    <row r="545" spans="1:9">
      <c r="A545" s="10"/>
      <c r="C545" s="132">
        <v>56</v>
      </c>
      <c r="D545" s="133">
        <v>1020.61</v>
      </c>
      <c r="E545" s="133">
        <v>27.697812587777207</v>
      </c>
      <c r="I545" s="12"/>
    </row>
    <row r="546" spans="1:9">
      <c r="A546" s="10"/>
      <c r="C546" s="132">
        <v>57</v>
      </c>
      <c r="D546" s="133">
        <v>1114.79</v>
      </c>
      <c r="E546" s="133">
        <v>29.88066835777704</v>
      </c>
      <c r="I546" s="12"/>
    </row>
    <row r="547" spans="1:9" ht="15.75" customHeight="1">
      <c r="A547" s="10"/>
      <c r="C547" s="132">
        <v>58</v>
      </c>
      <c r="D547" s="133">
        <v>1199.06</v>
      </c>
      <c r="E547" s="133">
        <v>29.851249197777179</v>
      </c>
      <c r="I547" s="12"/>
    </row>
    <row r="548" spans="1:9">
      <c r="A548" s="10"/>
      <c r="C548" s="132">
        <v>59</v>
      </c>
      <c r="D548" s="133">
        <v>1179.1300000000001</v>
      </c>
      <c r="E548" s="133">
        <v>29.084858327778647</v>
      </c>
      <c r="I548" s="12"/>
    </row>
    <row r="549" spans="1:9">
      <c r="A549" s="10"/>
      <c r="C549" s="132">
        <v>60</v>
      </c>
      <c r="D549" s="133">
        <v>1186.77</v>
      </c>
      <c r="E549" s="133">
        <v>30.782451437778036</v>
      </c>
      <c r="I549" s="12"/>
    </row>
    <row r="550" spans="1:9">
      <c r="A550" s="10"/>
      <c r="C550" s="132">
        <v>61</v>
      </c>
      <c r="D550" s="133">
        <v>1218.9100000000001</v>
      </c>
      <c r="E550" s="133">
        <v>29.587858147777752</v>
      </c>
      <c r="I550" s="12"/>
    </row>
    <row r="551" spans="1:9">
      <c r="A551" s="10"/>
      <c r="C551" s="132">
        <v>62</v>
      </c>
      <c r="D551" s="133">
        <v>1251.31</v>
      </c>
      <c r="E551" s="133">
        <v>28.572698197777981</v>
      </c>
      <c r="I551" s="12"/>
    </row>
    <row r="552" spans="1:9" ht="15.75" customHeight="1">
      <c r="A552" s="10"/>
      <c r="C552" s="132">
        <v>63</v>
      </c>
      <c r="D552" s="133">
        <v>1306.98</v>
      </c>
      <c r="E552" s="133">
        <v>31.022695247777847</v>
      </c>
      <c r="I552" s="12"/>
    </row>
    <row r="553" spans="1:9">
      <c r="A553" s="10"/>
      <c r="C553" s="132">
        <v>64</v>
      </c>
      <c r="D553" s="133">
        <v>1286.71</v>
      </c>
      <c r="E553" s="133">
        <v>34.234804617777172</v>
      </c>
      <c r="I553" s="12"/>
    </row>
    <row r="554" spans="1:9">
      <c r="A554" s="10"/>
      <c r="C554" s="132">
        <v>65</v>
      </c>
      <c r="D554" s="133">
        <v>1367.72</v>
      </c>
      <c r="E554" s="133">
        <v>37.332329137777378</v>
      </c>
      <c r="I554" s="12"/>
    </row>
    <row r="555" spans="1:9">
      <c r="A555" s="10"/>
      <c r="C555" s="132">
        <v>66</v>
      </c>
      <c r="D555" s="133">
        <v>1360.45</v>
      </c>
      <c r="E555" s="133">
        <v>40.61502976777706</v>
      </c>
      <c r="I555" s="12"/>
    </row>
    <row r="556" spans="1:9">
      <c r="A556" s="10"/>
      <c r="C556" s="132">
        <v>67</v>
      </c>
      <c r="D556" s="133">
        <v>1355.44</v>
      </c>
      <c r="E556" s="133">
        <v>42.186410247778213</v>
      </c>
      <c r="I556" s="12"/>
    </row>
    <row r="557" spans="1:9">
      <c r="A557" s="10"/>
      <c r="C557" s="132">
        <v>68</v>
      </c>
      <c r="D557" s="133">
        <v>1314.12</v>
      </c>
      <c r="E557" s="133">
        <v>45.480844467777388</v>
      </c>
      <c r="I557" s="12"/>
    </row>
    <row r="558" spans="1:9" ht="15.75" customHeight="1">
      <c r="A558" s="10"/>
      <c r="C558" s="132">
        <v>69</v>
      </c>
      <c r="D558" s="133">
        <v>1258.93</v>
      </c>
      <c r="E558" s="133">
        <v>40.921463547779013</v>
      </c>
      <c r="I558" s="12"/>
    </row>
    <row r="559" spans="1:9" ht="15.75" customHeight="1">
      <c r="A559" s="10"/>
      <c r="C559" s="132">
        <v>70</v>
      </c>
      <c r="D559" s="133">
        <v>1118.5999999999999</v>
      </c>
      <c r="E559" s="133">
        <v>33.124494267776299</v>
      </c>
      <c r="I559" s="12"/>
    </row>
    <row r="560" spans="1:9">
      <c r="A560" s="10"/>
      <c r="C560" s="132">
        <v>71</v>
      </c>
      <c r="D560" s="133">
        <v>922.52</v>
      </c>
      <c r="E560" s="133">
        <v>29.259451537778432</v>
      </c>
      <c r="I560" s="12"/>
    </row>
    <row r="561" spans="1:9">
      <c r="A561" s="10"/>
      <c r="C561" s="132">
        <v>72</v>
      </c>
      <c r="D561" s="133">
        <v>733.74</v>
      </c>
      <c r="E561" s="133">
        <v>25.097268317777207</v>
      </c>
      <c r="I561" s="12"/>
    </row>
    <row r="562" spans="1:9">
      <c r="A562" s="10"/>
      <c r="C562" s="132">
        <v>73</v>
      </c>
      <c r="D562" s="133">
        <v>692.97</v>
      </c>
      <c r="E562" s="133">
        <v>27.549670017777544</v>
      </c>
      <c r="I562" s="12"/>
    </row>
    <row r="563" spans="1:9">
      <c r="A563" s="10"/>
      <c r="C563" s="132">
        <v>74</v>
      </c>
      <c r="D563" s="133">
        <v>607.38</v>
      </c>
      <c r="E563" s="133">
        <v>27.232175597777768</v>
      </c>
      <c r="I563" s="12"/>
    </row>
    <row r="564" spans="1:9">
      <c r="A564" s="10"/>
      <c r="C564" s="132">
        <v>75</v>
      </c>
      <c r="D564" s="133">
        <v>543.69000000000005</v>
      </c>
      <c r="E564" s="133">
        <v>27.493764927777875</v>
      </c>
      <c r="I564" s="12"/>
    </row>
    <row r="565" spans="1:9">
      <c r="A565" s="10"/>
      <c r="C565" s="132">
        <v>76</v>
      </c>
      <c r="D565" s="133">
        <v>537.98</v>
      </c>
      <c r="E565" s="133">
        <v>27.197455397777617</v>
      </c>
      <c r="I565" s="12"/>
    </row>
    <row r="566" spans="1:9">
      <c r="A566" s="10"/>
      <c r="C566" s="132">
        <v>77</v>
      </c>
      <c r="D566" s="133">
        <v>537.72</v>
      </c>
      <c r="E566" s="133">
        <v>27.367442557777622</v>
      </c>
      <c r="I566" s="12"/>
    </row>
    <row r="567" spans="1:9">
      <c r="A567" s="10"/>
      <c r="C567" s="132">
        <v>78</v>
      </c>
      <c r="D567" s="133">
        <v>609.15</v>
      </c>
      <c r="E567" s="133">
        <v>26.39167994777813</v>
      </c>
      <c r="I567" s="12"/>
    </row>
    <row r="568" spans="1:9">
      <c r="A568" s="10"/>
      <c r="C568" s="132">
        <v>79</v>
      </c>
      <c r="D568" s="133">
        <v>736.66</v>
      </c>
      <c r="E568" s="133">
        <v>26.270965497777752</v>
      </c>
      <c r="I568" s="12"/>
    </row>
    <row r="569" spans="1:9">
      <c r="A569" s="10"/>
      <c r="C569" s="132">
        <v>80</v>
      </c>
      <c r="D569" s="133">
        <v>946.86</v>
      </c>
      <c r="E569" s="133">
        <v>27.966127387777306</v>
      </c>
      <c r="I569" s="12"/>
    </row>
    <row r="570" spans="1:9">
      <c r="A570" s="10"/>
      <c r="C570" s="132">
        <v>81</v>
      </c>
      <c r="D570" s="133">
        <v>1086.1600000000001</v>
      </c>
      <c r="E570" s="133">
        <v>33.165661227778401</v>
      </c>
      <c r="I570" s="12"/>
    </row>
    <row r="571" spans="1:9">
      <c r="A571" s="10"/>
      <c r="C571" s="132">
        <v>82</v>
      </c>
      <c r="D571" s="133">
        <v>1120.29</v>
      </c>
      <c r="E571" s="133">
        <v>35.850055537778644</v>
      </c>
      <c r="I571" s="12"/>
    </row>
    <row r="572" spans="1:9">
      <c r="A572" s="10"/>
      <c r="C572" s="132">
        <v>83</v>
      </c>
      <c r="D572" s="133">
        <v>1103.5</v>
      </c>
      <c r="E572" s="133">
        <v>38.719008047778061</v>
      </c>
      <c r="I572" s="12"/>
    </row>
    <row r="573" spans="1:9">
      <c r="A573" s="10"/>
      <c r="C573" s="132">
        <v>84</v>
      </c>
      <c r="D573" s="133">
        <v>1092.55</v>
      </c>
      <c r="E573" s="133">
        <v>37.735505867778102</v>
      </c>
      <c r="I573" s="12"/>
    </row>
    <row r="574" spans="1:9">
      <c r="A574" s="10"/>
      <c r="C574" s="132">
        <v>85</v>
      </c>
      <c r="D574" s="133">
        <v>1081.29</v>
      </c>
      <c r="E574" s="133">
        <v>37.935481097777938</v>
      </c>
      <c r="I574" s="12"/>
    </row>
    <row r="575" spans="1:9">
      <c r="A575" s="10"/>
      <c r="C575" s="132">
        <v>86</v>
      </c>
      <c r="D575" s="133">
        <v>1174.18</v>
      </c>
      <c r="E575" s="133">
        <v>33.600901227776831</v>
      </c>
      <c r="I575" s="12"/>
    </row>
    <row r="576" spans="1:9">
      <c r="A576" s="10"/>
      <c r="C576" s="132">
        <v>87</v>
      </c>
      <c r="D576" s="133">
        <v>1210.01</v>
      </c>
      <c r="E576" s="133">
        <v>28.979685267777995</v>
      </c>
      <c r="I576" s="12"/>
    </row>
    <row r="577" spans="1:9">
      <c r="A577" s="10"/>
      <c r="C577" s="132">
        <v>88</v>
      </c>
      <c r="D577" s="133">
        <v>1186.8900000000001</v>
      </c>
      <c r="E577" s="133">
        <v>31.411088927778337</v>
      </c>
      <c r="I577" s="12"/>
    </row>
    <row r="578" spans="1:9">
      <c r="A578" s="10"/>
      <c r="C578" s="132">
        <v>89</v>
      </c>
      <c r="D578" s="133">
        <v>1301.17</v>
      </c>
      <c r="E578" s="133">
        <v>36.610202697777595</v>
      </c>
      <c r="I578" s="12"/>
    </row>
    <row r="579" spans="1:9">
      <c r="A579" s="10"/>
      <c r="C579" s="132">
        <v>90</v>
      </c>
      <c r="D579" s="133">
        <v>1377.25</v>
      </c>
      <c r="E579" s="133">
        <v>39.36387523777671</v>
      </c>
      <c r="I579" s="12"/>
    </row>
    <row r="580" spans="1:9">
      <c r="A580" s="10"/>
      <c r="C580" s="132">
        <v>91</v>
      </c>
      <c r="D580" s="133">
        <v>1309.81</v>
      </c>
      <c r="E580" s="133">
        <v>40.76663571777749</v>
      </c>
      <c r="I580" s="12"/>
    </row>
    <row r="581" spans="1:9">
      <c r="A581" s="10"/>
      <c r="C581" s="132">
        <v>92</v>
      </c>
      <c r="D581" s="133">
        <v>1283.8</v>
      </c>
      <c r="E581" s="133">
        <v>42.450275727777807</v>
      </c>
      <c r="I581" s="12"/>
    </row>
    <row r="582" spans="1:9">
      <c r="A582" s="10"/>
      <c r="C582" s="132">
        <v>93</v>
      </c>
      <c r="D582" s="133">
        <v>1194.0999999999999</v>
      </c>
      <c r="E582" s="133">
        <v>39.650402517776911</v>
      </c>
      <c r="I582" s="12"/>
    </row>
    <row r="583" spans="1:9">
      <c r="A583" s="10"/>
      <c r="C583" s="132">
        <v>94</v>
      </c>
      <c r="D583" s="133">
        <v>1088.18</v>
      </c>
      <c r="E583" s="133">
        <v>32.823429047777154</v>
      </c>
      <c r="I583" s="12"/>
    </row>
    <row r="584" spans="1:9">
      <c r="A584" s="10"/>
      <c r="C584" s="132">
        <v>95</v>
      </c>
      <c r="D584" s="133">
        <v>939.01</v>
      </c>
      <c r="E584" s="133">
        <v>28.889040067778069</v>
      </c>
      <c r="I584" s="12"/>
    </row>
    <row r="585" spans="1:9">
      <c r="A585" s="10"/>
      <c r="C585" s="132">
        <v>96</v>
      </c>
      <c r="D585" s="133">
        <v>769.77</v>
      </c>
      <c r="E585" s="133">
        <v>25.706021897776509</v>
      </c>
      <c r="I585" s="12"/>
    </row>
    <row r="586" spans="1:9">
      <c r="A586" s="10"/>
      <c r="C586" s="132">
        <v>97</v>
      </c>
      <c r="D586" s="133">
        <v>704.32</v>
      </c>
      <c r="E586" s="133">
        <v>31.510104974630849</v>
      </c>
      <c r="I586" s="12"/>
    </row>
    <row r="587" spans="1:9">
      <c r="A587" s="10"/>
      <c r="C587" s="132">
        <v>98</v>
      </c>
      <c r="D587" s="133">
        <v>618.07000000000005</v>
      </c>
      <c r="E587" s="133">
        <v>31.477702064630876</v>
      </c>
      <c r="I587" s="12"/>
    </row>
    <row r="588" spans="1:9">
      <c r="A588" s="10"/>
      <c r="C588" s="132">
        <v>99</v>
      </c>
      <c r="D588" s="133">
        <v>585.97</v>
      </c>
      <c r="E588" s="133">
        <v>30.613414854630946</v>
      </c>
      <c r="I588" s="12"/>
    </row>
    <row r="589" spans="1:9">
      <c r="A589" s="10"/>
      <c r="C589" s="132">
        <v>100</v>
      </c>
      <c r="D589" s="133">
        <v>576.08000000000004</v>
      </c>
      <c r="E589" s="133">
        <v>30.518409744630731</v>
      </c>
      <c r="I589" s="12"/>
    </row>
    <row r="590" spans="1:9">
      <c r="A590" s="10"/>
      <c r="C590" s="132">
        <v>101</v>
      </c>
      <c r="D590" s="133">
        <v>565.11</v>
      </c>
      <c r="E590" s="133">
        <v>31.164849584631156</v>
      </c>
      <c r="I590" s="12"/>
    </row>
    <row r="591" spans="1:9">
      <c r="A591" s="10"/>
      <c r="C591" s="132">
        <v>102</v>
      </c>
      <c r="D591" s="133">
        <v>607.99</v>
      </c>
      <c r="E591" s="133">
        <v>29.490326854630666</v>
      </c>
      <c r="I591" s="12"/>
    </row>
    <row r="592" spans="1:9">
      <c r="A592" s="10"/>
      <c r="C592" s="132">
        <v>103</v>
      </c>
      <c r="D592" s="133">
        <v>703.94</v>
      </c>
      <c r="E592" s="133">
        <v>28.448134024630917</v>
      </c>
      <c r="I592" s="12"/>
    </row>
    <row r="593" spans="1:9">
      <c r="A593" s="10"/>
      <c r="C593" s="132">
        <v>104</v>
      </c>
      <c r="D593" s="133">
        <v>860.31</v>
      </c>
      <c r="E593" s="133">
        <v>29.233033804630622</v>
      </c>
      <c r="I593" s="12"/>
    </row>
    <row r="594" spans="1:9">
      <c r="A594" s="10"/>
      <c r="C594" s="132">
        <v>105</v>
      </c>
      <c r="D594" s="133">
        <v>1017.04</v>
      </c>
      <c r="E594" s="133">
        <v>34.969496304630866</v>
      </c>
      <c r="I594" s="12"/>
    </row>
    <row r="595" spans="1:9">
      <c r="A595" s="10"/>
      <c r="C595" s="132">
        <v>106</v>
      </c>
      <c r="D595" s="133">
        <v>1089.69</v>
      </c>
      <c r="E595" s="133">
        <v>33.766830764630868</v>
      </c>
      <c r="I595" s="12"/>
    </row>
    <row r="596" spans="1:9">
      <c r="A596" s="10"/>
      <c r="C596" s="132">
        <v>107</v>
      </c>
      <c r="D596" s="133">
        <v>1072.3499999999999</v>
      </c>
      <c r="E596" s="133">
        <v>34.091473874629855</v>
      </c>
      <c r="I596" s="12"/>
    </row>
    <row r="597" spans="1:9">
      <c r="A597" s="10"/>
      <c r="C597" s="132">
        <v>108</v>
      </c>
      <c r="D597" s="133">
        <v>1003.86</v>
      </c>
      <c r="E597" s="133">
        <v>34.882434914630721</v>
      </c>
      <c r="I597" s="12"/>
    </row>
    <row r="598" spans="1:9">
      <c r="A598" s="10"/>
      <c r="C598" s="132">
        <v>109</v>
      </c>
      <c r="D598" s="133">
        <v>1039.1099999999999</v>
      </c>
      <c r="E598" s="133">
        <v>36.650153704631521</v>
      </c>
      <c r="I598" s="12"/>
    </row>
    <row r="599" spans="1:9">
      <c r="A599" s="10"/>
      <c r="C599" s="132">
        <v>110</v>
      </c>
      <c r="D599" s="133">
        <v>1011.36</v>
      </c>
      <c r="E599" s="133">
        <v>34.919147744629981</v>
      </c>
      <c r="I599" s="12"/>
    </row>
    <row r="600" spans="1:9">
      <c r="A600" s="10"/>
      <c r="C600" s="132">
        <v>111</v>
      </c>
      <c r="D600" s="133">
        <v>1001.75</v>
      </c>
      <c r="E600" s="133">
        <v>30.571201824629043</v>
      </c>
      <c r="I600" s="12"/>
    </row>
    <row r="601" spans="1:9">
      <c r="A601" s="10"/>
      <c r="C601" s="132">
        <v>112</v>
      </c>
      <c r="D601" s="133">
        <v>1175.75</v>
      </c>
      <c r="E601" s="133">
        <v>34.662451124629797</v>
      </c>
      <c r="I601" s="12"/>
    </row>
    <row r="602" spans="1:9">
      <c r="A602" s="10"/>
      <c r="C602" s="132">
        <v>113</v>
      </c>
      <c r="D602" s="133">
        <v>1275.76</v>
      </c>
      <c r="E602" s="133">
        <v>45.991552624631368</v>
      </c>
      <c r="I602" s="12"/>
    </row>
    <row r="603" spans="1:9">
      <c r="A603" s="10"/>
      <c r="C603" s="132">
        <v>114</v>
      </c>
      <c r="D603" s="133">
        <v>1334.8</v>
      </c>
      <c r="E603" s="133">
        <v>46.328433084630888</v>
      </c>
      <c r="I603" s="12"/>
    </row>
    <row r="604" spans="1:9">
      <c r="A604" s="10"/>
      <c r="C604" s="132">
        <v>115</v>
      </c>
      <c r="D604" s="133">
        <v>1310.47</v>
      </c>
      <c r="E604" s="133">
        <v>38.982705694631477</v>
      </c>
      <c r="I604" s="12"/>
    </row>
    <row r="605" spans="1:9">
      <c r="A605" s="10"/>
      <c r="C605" s="132">
        <v>116</v>
      </c>
      <c r="D605" s="133">
        <v>1291.23</v>
      </c>
      <c r="E605" s="133">
        <v>41.320336724631034</v>
      </c>
      <c r="I605" s="12"/>
    </row>
    <row r="606" spans="1:9">
      <c r="A606" s="10"/>
      <c r="C606" s="132">
        <v>117</v>
      </c>
      <c r="D606" s="133">
        <v>1237.72</v>
      </c>
      <c r="E606" s="133">
        <v>38.334358824630726</v>
      </c>
      <c r="I606" s="12"/>
    </row>
    <row r="607" spans="1:9">
      <c r="A607" s="10"/>
      <c r="C607" s="132">
        <v>118</v>
      </c>
      <c r="D607" s="133">
        <v>1125.3900000000001</v>
      </c>
      <c r="E607" s="133">
        <v>38.05349966463109</v>
      </c>
      <c r="I607" s="12"/>
    </row>
    <row r="608" spans="1:9">
      <c r="A608" s="10"/>
      <c r="C608" s="132">
        <v>119</v>
      </c>
      <c r="D608" s="133">
        <v>979.12</v>
      </c>
      <c r="E608" s="133">
        <v>31.510193584631679</v>
      </c>
      <c r="I608" s="12"/>
    </row>
    <row r="609" spans="1:9">
      <c r="A609" s="10"/>
      <c r="C609" s="132">
        <v>120</v>
      </c>
      <c r="D609" s="133">
        <v>819.64</v>
      </c>
      <c r="E609" s="133">
        <v>28.863395324630801</v>
      </c>
      <c r="I609" s="12"/>
    </row>
    <row r="610" spans="1:9">
      <c r="A610" s="10"/>
      <c r="C610" s="132">
        <v>121</v>
      </c>
      <c r="D610" s="133">
        <v>707.24</v>
      </c>
      <c r="E610" s="133">
        <v>29.616097864630319</v>
      </c>
      <c r="I610" s="12"/>
    </row>
    <row r="611" spans="1:9">
      <c r="A611" s="10"/>
      <c r="C611" s="132">
        <v>122</v>
      </c>
      <c r="D611" s="133">
        <v>634.09</v>
      </c>
      <c r="E611" s="133">
        <v>31.250538134630915</v>
      </c>
      <c r="I611" s="12"/>
    </row>
    <row r="612" spans="1:9">
      <c r="A612" s="10"/>
      <c r="C612" s="132">
        <v>123</v>
      </c>
      <c r="D612" s="133">
        <v>582.91</v>
      </c>
      <c r="E612" s="133">
        <v>31.583672964630978</v>
      </c>
      <c r="I612" s="12"/>
    </row>
    <row r="613" spans="1:9">
      <c r="A613" s="10"/>
      <c r="C613" s="132">
        <v>124</v>
      </c>
      <c r="D613" s="133">
        <v>568.78</v>
      </c>
      <c r="E613" s="133">
        <v>31.512666984631323</v>
      </c>
      <c r="I613" s="12"/>
    </row>
    <row r="614" spans="1:9" ht="15.75" customHeight="1">
      <c r="A614" s="10"/>
      <c r="C614" s="132">
        <v>125</v>
      </c>
      <c r="D614" s="133">
        <v>580.49</v>
      </c>
      <c r="E614" s="133">
        <v>31.373430944630627</v>
      </c>
      <c r="I614" s="12"/>
    </row>
    <row r="615" spans="1:9">
      <c r="A615" s="10"/>
      <c r="C615" s="132">
        <v>126</v>
      </c>
      <c r="D615" s="133">
        <v>649.73</v>
      </c>
      <c r="E615" s="133">
        <v>31.323490444631034</v>
      </c>
      <c r="I615" s="12"/>
    </row>
    <row r="616" spans="1:9">
      <c r="A616" s="10"/>
      <c r="C616" s="132">
        <v>127</v>
      </c>
      <c r="D616" s="133">
        <v>784.07</v>
      </c>
      <c r="E616" s="133">
        <v>32.785674294630553</v>
      </c>
      <c r="I616" s="12"/>
    </row>
    <row r="617" spans="1:9">
      <c r="A617" s="10"/>
      <c r="C617" s="132">
        <v>128</v>
      </c>
      <c r="D617" s="133">
        <v>958.47</v>
      </c>
      <c r="E617" s="133">
        <v>30.307352864630275</v>
      </c>
      <c r="I617" s="12"/>
    </row>
    <row r="618" spans="1:9">
      <c r="A618" s="10"/>
      <c r="C618" s="132">
        <v>129</v>
      </c>
      <c r="D618" s="133">
        <v>1057.6500000000001</v>
      </c>
      <c r="E618" s="133">
        <v>28.457731814630961</v>
      </c>
      <c r="I618" s="12"/>
    </row>
    <row r="619" spans="1:9">
      <c r="A619" s="10"/>
      <c r="C619" s="132">
        <v>130</v>
      </c>
      <c r="D619" s="133">
        <v>1053.6600000000001</v>
      </c>
      <c r="E619" s="133">
        <v>31.017411594632222</v>
      </c>
      <c r="I619" s="12"/>
    </row>
    <row r="620" spans="1:9">
      <c r="A620" s="10"/>
      <c r="C620" s="132">
        <v>131</v>
      </c>
      <c r="D620" s="133">
        <v>1028.72</v>
      </c>
      <c r="E620" s="133">
        <v>31.32084765463128</v>
      </c>
      <c r="I620" s="12"/>
    </row>
    <row r="621" spans="1:9">
      <c r="A621" s="10"/>
      <c r="C621" s="132">
        <v>132</v>
      </c>
      <c r="D621" s="133">
        <v>1003.11</v>
      </c>
      <c r="E621" s="133">
        <v>32.041438404630298</v>
      </c>
      <c r="I621" s="12"/>
    </row>
    <row r="622" spans="1:9">
      <c r="A622" s="10"/>
      <c r="C622" s="132">
        <v>133</v>
      </c>
      <c r="D622" s="133">
        <v>1006.27</v>
      </c>
      <c r="E622" s="133">
        <v>32.109844724630193</v>
      </c>
      <c r="I622" s="12"/>
    </row>
    <row r="623" spans="1:9">
      <c r="A623" s="10"/>
      <c r="C623" s="132">
        <v>134</v>
      </c>
      <c r="D623" s="133">
        <v>1045.03</v>
      </c>
      <c r="E623" s="133">
        <v>31.705371114631589</v>
      </c>
      <c r="I623" s="12"/>
    </row>
    <row r="624" spans="1:9">
      <c r="A624" s="10"/>
      <c r="C624" s="132">
        <v>135</v>
      </c>
      <c r="D624" s="133">
        <v>1070.6099999999999</v>
      </c>
      <c r="E624" s="133">
        <v>31.39476717463117</v>
      </c>
      <c r="I624" s="12"/>
    </row>
    <row r="625" spans="1:9">
      <c r="A625" s="10"/>
      <c r="C625" s="132">
        <v>136</v>
      </c>
      <c r="D625" s="133">
        <v>1107.26</v>
      </c>
      <c r="E625" s="133">
        <v>34.972886144630365</v>
      </c>
      <c r="I625" s="12"/>
    </row>
    <row r="626" spans="1:9">
      <c r="A626" s="10"/>
      <c r="C626" s="132">
        <v>137</v>
      </c>
      <c r="D626" s="133">
        <v>1254.75</v>
      </c>
      <c r="E626" s="133">
        <v>42.832802664631345</v>
      </c>
      <c r="I626" s="12"/>
    </row>
    <row r="627" spans="1:9">
      <c r="A627" s="10"/>
      <c r="C627" s="132">
        <v>138</v>
      </c>
      <c r="D627" s="133">
        <v>1355.02</v>
      </c>
      <c r="E627" s="133">
        <v>46.527403504631593</v>
      </c>
      <c r="I627" s="12"/>
    </row>
    <row r="628" spans="1:9">
      <c r="A628" s="10"/>
      <c r="C628" s="132">
        <v>139</v>
      </c>
      <c r="D628" s="133">
        <v>1371.82</v>
      </c>
      <c r="E628" s="133">
        <v>51.789769774630486</v>
      </c>
      <c r="I628" s="12"/>
    </row>
    <row r="629" spans="1:9">
      <c r="A629" s="10"/>
      <c r="C629" s="132">
        <v>140</v>
      </c>
      <c r="D629" s="133">
        <v>1358.74</v>
      </c>
      <c r="E629" s="133">
        <v>51.191246974632122</v>
      </c>
      <c r="I629" s="12"/>
    </row>
    <row r="630" spans="1:9">
      <c r="A630" s="10"/>
      <c r="C630" s="132">
        <v>141</v>
      </c>
      <c r="D630" s="133">
        <v>1335.31</v>
      </c>
      <c r="E630" s="133">
        <v>47.776301934630737</v>
      </c>
      <c r="I630" s="12"/>
    </row>
    <row r="631" spans="1:9">
      <c r="A631" s="10"/>
      <c r="C631" s="132">
        <v>142</v>
      </c>
      <c r="D631" s="133">
        <v>1239.5899999999999</v>
      </c>
      <c r="E631" s="133">
        <v>37.12461615463144</v>
      </c>
      <c r="I631" s="12"/>
    </row>
    <row r="632" spans="1:9">
      <c r="A632" s="10"/>
      <c r="C632" s="132">
        <v>143</v>
      </c>
      <c r="D632" s="133">
        <v>1089.03</v>
      </c>
      <c r="E632" s="133">
        <v>34.968468484630421</v>
      </c>
      <c r="I632" s="12"/>
    </row>
    <row r="633" spans="1:9">
      <c r="A633" s="10"/>
      <c r="C633" s="132">
        <v>144</v>
      </c>
      <c r="D633" s="133">
        <v>890.35</v>
      </c>
      <c r="E633" s="133">
        <v>32.541944254631289</v>
      </c>
      <c r="I633" s="12"/>
    </row>
    <row r="634" spans="1:9">
      <c r="A634" s="10"/>
      <c r="C634" s="132">
        <v>145</v>
      </c>
      <c r="D634" s="133">
        <v>710.68</v>
      </c>
      <c r="E634" s="133">
        <v>35.562343804631155</v>
      </c>
      <c r="I634" s="12"/>
    </row>
    <row r="635" spans="1:9">
      <c r="A635" s="10"/>
      <c r="C635" s="132">
        <v>146</v>
      </c>
      <c r="D635" s="133">
        <v>634.15</v>
      </c>
      <c r="E635" s="133">
        <v>36.626122984631365</v>
      </c>
      <c r="I635" s="12"/>
    </row>
    <row r="636" spans="1:9">
      <c r="A636" s="10"/>
      <c r="C636" s="132">
        <v>147</v>
      </c>
      <c r="D636" s="133">
        <v>592.16999999999996</v>
      </c>
      <c r="E636" s="133">
        <v>36.428774784630605</v>
      </c>
      <c r="I636" s="12"/>
    </row>
    <row r="637" spans="1:9">
      <c r="A637" s="10"/>
      <c r="C637" s="132">
        <v>148</v>
      </c>
      <c r="D637" s="133">
        <v>574.6</v>
      </c>
      <c r="E637" s="133">
        <v>37.142629014630984</v>
      </c>
      <c r="I637" s="12"/>
    </row>
    <row r="638" spans="1:9">
      <c r="A638" s="10"/>
      <c r="C638" s="132">
        <v>149</v>
      </c>
      <c r="D638" s="133">
        <v>574.13</v>
      </c>
      <c r="E638" s="133">
        <v>39.215740634630492</v>
      </c>
      <c r="I638" s="12"/>
    </row>
    <row r="639" spans="1:9">
      <c r="A639" s="10"/>
      <c r="C639" s="132">
        <v>150</v>
      </c>
      <c r="D639" s="133">
        <v>656.89</v>
      </c>
      <c r="E639" s="133">
        <v>38.285591704631088</v>
      </c>
      <c r="I639" s="12"/>
    </row>
    <row r="640" spans="1:9">
      <c r="A640" s="10"/>
      <c r="C640" s="132">
        <v>151</v>
      </c>
      <c r="D640" s="133">
        <v>851.81</v>
      </c>
      <c r="E640" s="133">
        <v>34.863404364630924</v>
      </c>
      <c r="I640" s="12"/>
    </row>
    <row r="641" spans="1:9">
      <c r="A641" s="10"/>
      <c r="C641" s="132">
        <v>152</v>
      </c>
      <c r="D641" s="133">
        <v>1090.44</v>
      </c>
      <c r="E641" s="133">
        <v>30.808260514631456</v>
      </c>
      <c r="I641" s="12"/>
    </row>
    <row r="642" spans="1:9">
      <c r="A642" s="10"/>
      <c r="C642" s="132">
        <v>153</v>
      </c>
      <c r="D642" s="133">
        <v>1157.56</v>
      </c>
      <c r="E642" s="133">
        <v>31.432012704631688</v>
      </c>
      <c r="I642" s="12"/>
    </row>
    <row r="643" spans="1:9">
      <c r="A643" s="10"/>
      <c r="C643" s="132">
        <v>154</v>
      </c>
      <c r="D643" s="133">
        <v>1149.95</v>
      </c>
      <c r="E643" s="133">
        <v>33.942543544630098</v>
      </c>
      <c r="I643" s="12"/>
    </row>
    <row r="644" spans="1:9">
      <c r="A644" s="10"/>
      <c r="C644" s="132">
        <v>155</v>
      </c>
      <c r="D644" s="133">
        <v>1063.3499999999999</v>
      </c>
      <c r="E644" s="133">
        <v>39.458270514631522</v>
      </c>
      <c r="I644" s="12"/>
    </row>
    <row r="645" spans="1:9">
      <c r="A645" s="10"/>
      <c r="C645" s="132">
        <v>156</v>
      </c>
      <c r="D645" s="133">
        <v>1061.8499999999999</v>
      </c>
      <c r="E645" s="133">
        <v>44.812005354630628</v>
      </c>
      <c r="I645" s="12"/>
    </row>
    <row r="646" spans="1:9">
      <c r="A646" s="10"/>
      <c r="C646" s="132">
        <v>157</v>
      </c>
      <c r="D646" s="133">
        <v>1072.33</v>
      </c>
      <c r="E646" s="133">
        <v>44.809154194631219</v>
      </c>
      <c r="I646" s="12"/>
    </row>
    <row r="647" spans="1:9">
      <c r="A647" s="10"/>
      <c r="C647" s="132">
        <v>158</v>
      </c>
      <c r="D647" s="133">
        <v>1088.25</v>
      </c>
      <c r="E647" s="133">
        <v>46.628798054630806</v>
      </c>
      <c r="I647" s="12"/>
    </row>
    <row r="648" spans="1:9">
      <c r="A648" s="10"/>
      <c r="C648" s="132">
        <v>159</v>
      </c>
      <c r="D648" s="133">
        <v>1106.6400000000001</v>
      </c>
      <c r="E648" s="133">
        <v>43.798378374630374</v>
      </c>
      <c r="I648" s="12"/>
    </row>
    <row r="649" spans="1:9">
      <c r="A649" s="10"/>
      <c r="C649" s="132">
        <v>160</v>
      </c>
      <c r="D649" s="133">
        <v>1129.93</v>
      </c>
      <c r="E649" s="133">
        <v>43.411419384631472</v>
      </c>
      <c r="I649" s="12"/>
    </row>
    <row r="650" spans="1:9">
      <c r="A650" s="10"/>
      <c r="C650" s="132">
        <v>161</v>
      </c>
      <c r="D650" s="133">
        <v>1223.25</v>
      </c>
      <c r="E650" s="133">
        <v>40.666054534630121</v>
      </c>
      <c r="I650" s="12"/>
    </row>
    <row r="651" spans="1:9">
      <c r="A651" s="10"/>
      <c r="C651" s="132">
        <v>162</v>
      </c>
      <c r="D651" s="133">
        <v>1337.64</v>
      </c>
      <c r="E651" s="133">
        <v>42.67002731463117</v>
      </c>
      <c r="I651" s="12"/>
    </row>
    <row r="652" spans="1:9">
      <c r="A652" s="10"/>
      <c r="C652" s="132">
        <v>163</v>
      </c>
      <c r="D652" s="133">
        <v>1340.82</v>
      </c>
      <c r="E652" s="133">
        <v>40.877275604631222</v>
      </c>
      <c r="I652" s="12"/>
    </row>
    <row r="653" spans="1:9">
      <c r="A653" s="10"/>
      <c r="C653" s="132">
        <v>164</v>
      </c>
      <c r="D653" s="133">
        <v>1325.97</v>
      </c>
      <c r="E653" s="133">
        <v>39.504401134630598</v>
      </c>
      <c r="I653" s="12"/>
    </row>
    <row r="654" spans="1:9">
      <c r="A654" s="10"/>
      <c r="C654" s="132">
        <v>165</v>
      </c>
      <c r="D654" s="133">
        <v>1287.6199999999999</v>
      </c>
      <c r="E654" s="133">
        <v>39.527999154630152</v>
      </c>
      <c r="I654" s="12"/>
    </row>
    <row r="655" spans="1:9">
      <c r="A655" s="10"/>
      <c r="C655" s="132">
        <v>166</v>
      </c>
      <c r="D655" s="133">
        <v>1161.8399999999999</v>
      </c>
      <c r="E655" s="133">
        <v>39.603837724630921</v>
      </c>
      <c r="I655" s="12"/>
    </row>
    <row r="656" spans="1:9">
      <c r="A656" s="10"/>
      <c r="C656" s="132">
        <v>167</v>
      </c>
      <c r="D656" s="133">
        <v>990.84</v>
      </c>
      <c r="E656" s="133">
        <v>34.892343354631066</v>
      </c>
      <c r="I656" s="12"/>
    </row>
    <row r="657" spans="1:9">
      <c r="A657" s="10"/>
      <c r="C657" s="134">
        <v>168</v>
      </c>
      <c r="D657" s="133">
        <v>812.03</v>
      </c>
      <c r="E657" s="133">
        <v>35.145945054630602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15" t="s">
        <v>367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15" t="s">
        <v>372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412</v>
      </c>
      <c r="C677" s="168" t="s">
        <v>413</v>
      </c>
      <c r="D677" s="168" t="s">
        <v>415</v>
      </c>
      <c r="E677" s="168" t="s">
        <v>415</v>
      </c>
      <c r="F677" s="168" t="s">
        <v>416</v>
      </c>
      <c r="G677" s="168" t="s">
        <v>417</v>
      </c>
      <c r="H677" s="168" t="s">
        <v>418</v>
      </c>
      <c r="I677" s="130"/>
    </row>
    <row r="678" spans="1:9">
      <c r="A678" s="20" t="s">
        <v>11</v>
      </c>
      <c r="B678" s="19">
        <v>21.343090097778713</v>
      </c>
      <c r="C678" s="19">
        <v>20.822996677777837</v>
      </c>
      <c r="D678" s="19">
        <v>25.097268317777207</v>
      </c>
      <c r="E678" s="19">
        <v>25.706021897776509</v>
      </c>
      <c r="F678" s="19">
        <v>28.448134024630917</v>
      </c>
      <c r="G678" s="19">
        <v>28.457731814630961</v>
      </c>
      <c r="H678" s="19">
        <v>30.808260514631456</v>
      </c>
      <c r="I678" s="130"/>
    </row>
    <row r="679" spans="1:9">
      <c r="A679" s="20" t="s">
        <v>12</v>
      </c>
      <c r="B679" s="19">
        <v>34.411839157777194</v>
      </c>
      <c r="C679" s="19">
        <v>39.345317797776261</v>
      </c>
      <c r="D679" s="19">
        <v>45.480844467777388</v>
      </c>
      <c r="E679" s="19">
        <v>42.450275727777807</v>
      </c>
      <c r="F679" s="19">
        <v>46.328433084630888</v>
      </c>
      <c r="G679" s="19">
        <v>51.789769774630486</v>
      </c>
      <c r="H679" s="19">
        <v>46.628798054630806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15" t="s">
        <v>374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15" t="s">
        <v>377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5" t="s">
        <v>378</v>
      </c>
      <c r="B692" s="226"/>
      <c r="C692" s="226"/>
      <c r="D692" s="226"/>
      <c r="E692" s="226"/>
      <c r="F692" s="226"/>
      <c r="G692" s="226"/>
      <c r="I692" s="34"/>
    </row>
    <row r="693" spans="1:9" ht="16.5" customHeight="1" thickBot="1">
      <c r="A693" s="220" t="s">
        <v>379</v>
      </c>
      <c r="B693" s="221"/>
      <c r="C693" s="221"/>
      <c r="D693" s="221"/>
      <c r="E693" s="221"/>
      <c r="F693" s="221"/>
      <c r="G693" s="22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Eblerta Ajeti</cp:lastModifiedBy>
  <dcterms:created xsi:type="dcterms:W3CDTF">2024-01-17T13:06:18Z</dcterms:created>
  <dcterms:modified xsi:type="dcterms:W3CDTF">2025-12-12T08:51:19Z</dcterms:modified>
</cp:coreProperties>
</file>